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2 0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1" l="1"/>
  <c r="L33" i="1"/>
  <c r="G33" i="1"/>
  <c r="H33" i="1"/>
  <c r="F33" i="1"/>
  <c r="J33" i="1" l="1"/>
  <c r="I33" i="1"/>
</calcChain>
</file>

<file path=xl/sharedStrings.xml><?xml version="1.0" encoding="utf-8"?>
<sst xmlns="http://schemas.openxmlformats.org/spreadsheetml/2006/main" count="130" uniqueCount="87">
  <si>
    <t>Acervo</t>
  </si>
  <si>
    <t>Início</t>
  </si>
  <si>
    <t>Entradas</t>
  </si>
  <si>
    <t>Saídas</t>
  </si>
  <si>
    <t>Meta Não Cumprida</t>
  </si>
  <si>
    <t>ABAETETUBA</t>
  </si>
  <si>
    <t>VARA CRIMINAL DE ABAETETUBA</t>
  </si>
  <si>
    <t>120,00%</t>
  </si>
  <si>
    <t>Meta Cumprida</t>
  </si>
  <si>
    <t>ANAPÚ</t>
  </si>
  <si>
    <t>VARA ÚNICA DE ANAPÚ</t>
  </si>
  <si>
    <t>0,00%</t>
  </si>
  <si>
    <t>BRAGANÇA</t>
  </si>
  <si>
    <t>VARA CRIMINAL DE BRAGANÇA</t>
  </si>
  <si>
    <t>40,00%</t>
  </si>
  <si>
    <t>BRASIL NOVO</t>
  </si>
  <si>
    <t>VARA ÚNICA DE BRASIL NOVO</t>
  </si>
  <si>
    <t>BUJARU</t>
  </si>
  <si>
    <t>VARA ÚNICA DE BUJARU</t>
  </si>
  <si>
    <t>CAMETÁ</t>
  </si>
  <si>
    <t>1ª VARA CÍVEL E CRIMINAL DE CAMETÁ</t>
  </si>
  <si>
    <t>CANAÃ DOS CARAJÁS</t>
  </si>
  <si>
    <t>VARA CRIMINAL DE CANAÃ DE CARAJÁS</t>
  </si>
  <si>
    <t>200,00%</t>
  </si>
  <si>
    <t>CAPITÃO POÇO</t>
  </si>
  <si>
    <t>VARA ÚNICA DE CAPITÃO POÇO</t>
  </si>
  <si>
    <t>IGARAPÉ-AÇU</t>
  </si>
  <si>
    <t>TERMO DE MAGALHÃES BARATA</t>
  </si>
  <si>
    <t>ITAITUBA</t>
  </si>
  <si>
    <t>VARA CRIMINAL DE ITAITUBA</t>
  </si>
  <si>
    <t>MARABÁ</t>
  </si>
  <si>
    <t>3ª VARA CRIMINAL DE MARABÁ</t>
  </si>
  <si>
    <t>100,00%</t>
  </si>
  <si>
    <t>MÃE DO RIO</t>
  </si>
  <si>
    <t>VARA ÚNICA DE MÃE DO RIO</t>
  </si>
  <si>
    <t>NOVO REPARTIMENTO</t>
  </si>
  <si>
    <t>VARA ÚNICA DE NOVO REPARTIMENTO</t>
  </si>
  <si>
    <t>OEIRAS DO PARÁ</t>
  </si>
  <si>
    <t>VARA ÚNICA DE OEIRAS DO PARÁ</t>
  </si>
  <si>
    <t>PARAUAPEBAS</t>
  </si>
  <si>
    <t>1ª VARA CRIMINAL DE PARAUAPEBAS</t>
  </si>
  <si>
    <t>PRIMAVERA</t>
  </si>
  <si>
    <t>VARA ÚNICA DE PRIMAVERA</t>
  </si>
  <si>
    <t>REDENÇÃO</t>
  </si>
  <si>
    <t>VARA CRIMINAL DE REDENÇÃO</t>
  </si>
  <si>
    <t>RIO MARIA</t>
  </si>
  <si>
    <t>VARA ÚNICA DE RIO MARIA</t>
  </si>
  <si>
    <t>SALINÓPOLIS</t>
  </si>
  <si>
    <t>VARA ÚNICA DE SALINÓPOLIS</t>
  </si>
  <si>
    <t>50,00%</t>
  </si>
  <si>
    <t>SANTARÉM</t>
  </si>
  <si>
    <t>VARA DE JUIZADO DE VIOLÊNCIA DOMÉSTICA E FAMILIAR CONTRA A MULHER DE SANTARÉM</t>
  </si>
  <si>
    <t>SÃO FELIX DO XINGÚ</t>
  </si>
  <si>
    <t>VARA ÚNICA DE SÃO FELIX DO XINGÚ</t>
  </si>
  <si>
    <t>SÃO GERALDO DO ARAGUAIA</t>
  </si>
  <si>
    <t>VARA ÚNICA DE SÃO GERALDO DO ARAGUAIA</t>
  </si>
  <si>
    <t>XINGUARA</t>
  </si>
  <si>
    <t>2ª VARA DE XINGUARA</t>
  </si>
  <si>
    <t>COMARCA</t>
  </si>
  <si>
    <t>UNIDADE</t>
  </si>
  <si>
    <t>RESULTADO DAS UNIDADES DO INTERIOR</t>
  </si>
  <si>
    <t>Poder Judiciário</t>
  </si>
  <si>
    <t>Tribunal de Justiça do Estado do Pará</t>
  </si>
  <si>
    <t>Departamento de Planejamanento, Gestão e Estatística</t>
  </si>
  <si>
    <t>Coordenadoria de Controle de Planejamento</t>
  </si>
  <si>
    <t>METAS NACIONAIS 2019 - CNJ</t>
  </si>
  <si>
    <t>Fonte: Secretaria de Informática/Business Intelligence</t>
  </si>
  <si>
    <t>Notas:</t>
  </si>
  <si>
    <r>
      <t xml:space="preserve">1 - O acervo da meta é formado por processos distribuídos e pendentes de julgamento até 2018, </t>
    </r>
    <r>
      <rPr>
        <b/>
        <sz val="11"/>
        <color theme="1"/>
        <rFont val="Calibri"/>
        <family val="2"/>
      </rPr>
      <t>mais</t>
    </r>
    <r>
      <rPr>
        <sz val="11"/>
        <color theme="1"/>
        <rFont val="Calibri"/>
        <family val="2"/>
      </rPr>
      <t xml:space="preserve"> os processos que entraram (por saída de suspensão, sobrestamento, arquivamento provisório ou passaram a se enquadrar nos critéros da meta ou foram redistribuídos para a unidade) </t>
    </r>
    <r>
      <rPr>
        <b/>
        <sz val="11"/>
        <color theme="1"/>
        <rFont val="Calibri"/>
        <family val="2"/>
      </rPr>
      <t>menos</t>
    </r>
    <r>
      <rPr>
        <sz val="11"/>
        <color theme="1"/>
        <rFont val="Calibri"/>
        <family val="2"/>
      </rPr>
      <t xml:space="preserve"> os processos que saíram (por entrarem em situação de suspensão ou deixaram de se enquadrar nos critéros da meta)</t>
    </r>
  </si>
  <si>
    <t xml:space="preserve">2 - Grau de Julgamento: Total de processos sentenciados divididos pelo acervo da meta.
</t>
  </si>
  <si>
    <t xml:space="preserve">3 - Cumprimento da Meta: Resultado da apliacação da fórmula do CNJ (quando superior a 100%, a unidade cumpriu a meta).
</t>
  </si>
  <si>
    <t xml:space="preserve">4 - Quantidade de processos pendentes: Total de processos sentenciados menos o acervo da meta.
</t>
  </si>
  <si>
    <t xml:space="preserve">5 - Necessidade de julgamento: Número de sentenças necessárias para cumprmento da meta.
</t>
  </si>
  <si>
    <t xml:space="preserve">            Grau de cumprimento igual ou superior a 100,00%</t>
  </si>
  <si>
    <t xml:space="preserve">            Grau de cumprimento entre 50,00% e 99,99%</t>
  </si>
  <si>
    <t xml:space="preserve">            Grau de cumprimento inferior a 50,00%</t>
  </si>
  <si>
    <t>META 8 DE 2019 - 1º GRAU - FEMINICÍDIO - UNIDADES DO INTERIOR - RESULTADO PARCIAL ATÉ 12/09/2019</t>
  </si>
  <si>
    <t>ACERVO</t>
  </si>
  <si>
    <t>ATUAL</t>
  </si>
  <si>
    <t>ALVO</t>
  </si>
  <si>
    <t>SENTENÇAS</t>
  </si>
  <si>
    <t>SITUAÇÃO</t>
  </si>
  <si>
    <t>PENDENTES JULGAMENTO</t>
  </si>
  <si>
    <t>NECESSIDADE DE JULGAMENTO</t>
  </si>
  <si>
    <t>GRAU</t>
  </si>
  <si>
    <t>JULGAMENTO</t>
  </si>
  <si>
    <t>CUMPRIMENTO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</si>
</sst>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%&quot;"/>
  </numFmts>
  <fonts count="9" x14ac:knownFonts="1">
    <font>
      <sz val="11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0"/>
      <name val="Century Gothic"/>
      <family val="2"/>
    </font>
    <font>
      <b/>
      <sz val="10"/>
      <color indexed="10"/>
      <name val="Century Gothic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rgb="FFD5D9E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0" fillId="4" borderId="1" xfId="0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right" vertical="top" wrapText="1"/>
    </xf>
    <xf numFmtId="10" fontId="4" fillId="4" borderId="1" xfId="1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justify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D5D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9</xdr:row>
      <xdr:rowOff>0</xdr:rowOff>
    </xdr:from>
    <xdr:ext cx="133350" cy="133350"/>
    <xdr:pic>
      <xdr:nvPicPr>
        <xdr:cNvPr id="4" name="image3.png" descr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10</xdr:row>
      <xdr:rowOff>0</xdr:rowOff>
    </xdr:from>
    <xdr:ext cx="133350" cy="133350"/>
    <xdr:pic>
      <xdr:nvPicPr>
        <xdr:cNvPr id="5" name="image4.png" descr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11</xdr:row>
      <xdr:rowOff>0</xdr:rowOff>
    </xdr:from>
    <xdr:ext cx="133350" cy="133350"/>
    <xdr:pic>
      <xdr:nvPicPr>
        <xdr:cNvPr id="6" name="image5.png" descr="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12</xdr:row>
      <xdr:rowOff>0</xdr:rowOff>
    </xdr:from>
    <xdr:ext cx="133350" cy="133350"/>
    <xdr:pic>
      <xdr:nvPicPr>
        <xdr:cNvPr id="7" name="image6.png" descr="image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13</xdr:row>
      <xdr:rowOff>0</xdr:rowOff>
    </xdr:from>
    <xdr:ext cx="133350" cy="133350"/>
    <xdr:pic>
      <xdr:nvPicPr>
        <xdr:cNvPr id="8" name="image7.png" descr="image7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14</xdr:row>
      <xdr:rowOff>0</xdr:rowOff>
    </xdr:from>
    <xdr:ext cx="133350" cy="133350"/>
    <xdr:pic>
      <xdr:nvPicPr>
        <xdr:cNvPr id="9" name="image8.png" descr="image8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15</xdr:row>
      <xdr:rowOff>0</xdr:rowOff>
    </xdr:from>
    <xdr:ext cx="133350" cy="133350"/>
    <xdr:pic>
      <xdr:nvPicPr>
        <xdr:cNvPr id="10" name="image9.png" descr="image9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16</xdr:row>
      <xdr:rowOff>0</xdr:rowOff>
    </xdr:from>
    <xdr:ext cx="133350" cy="133350"/>
    <xdr:pic>
      <xdr:nvPicPr>
        <xdr:cNvPr id="11" name="image10.png" descr="image10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17</xdr:row>
      <xdr:rowOff>0</xdr:rowOff>
    </xdr:from>
    <xdr:ext cx="133350" cy="133350"/>
    <xdr:pic>
      <xdr:nvPicPr>
        <xdr:cNvPr id="12" name="image11.png" descr="image1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18</xdr:row>
      <xdr:rowOff>0</xdr:rowOff>
    </xdr:from>
    <xdr:ext cx="133350" cy="133350"/>
    <xdr:pic>
      <xdr:nvPicPr>
        <xdr:cNvPr id="13" name="image12.png" descr="image12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19</xdr:row>
      <xdr:rowOff>0</xdr:rowOff>
    </xdr:from>
    <xdr:ext cx="133350" cy="133350"/>
    <xdr:pic>
      <xdr:nvPicPr>
        <xdr:cNvPr id="14" name="image13.png" descr="image13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20</xdr:row>
      <xdr:rowOff>0</xdr:rowOff>
    </xdr:from>
    <xdr:ext cx="133350" cy="133350"/>
    <xdr:pic>
      <xdr:nvPicPr>
        <xdr:cNvPr id="15" name="image14.png" descr="image14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21</xdr:row>
      <xdr:rowOff>0</xdr:rowOff>
    </xdr:from>
    <xdr:ext cx="133350" cy="133350"/>
    <xdr:pic>
      <xdr:nvPicPr>
        <xdr:cNvPr id="16" name="image15.png" descr="image15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22</xdr:row>
      <xdr:rowOff>0</xdr:rowOff>
    </xdr:from>
    <xdr:ext cx="133350" cy="133350"/>
    <xdr:pic>
      <xdr:nvPicPr>
        <xdr:cNvPr id="17" name="image16.png" descr="image16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133350" cy="133350"/>
    <xdr:pic>
      <xdr:nvPicPr>
        <xdr:cNvPr id="18" name="image17.png" descr="image17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133350" cy="133350"/>
    <xdr:pic>
      <xdr:nvPicPr>
        <xdr:cNvPr id="19" name="image18.png" descr="image18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133350" cy="133350"/>
    <xdr:pic>
      <xdr:nvPicPr>
        <xdr:cNvPr id="20" name="image19.png" descr="image19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133350" cy="133350"/>
    <xdr:pic>
      <xdr:nvPicPr>
        <xdr:cNvPr id="21" name="image20.png" descr="image20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133350" cy="133350"/>
    <xdr:pic>
      <xdr:nvPicPr>
        <xdr:cNvPr id="22" name="image21.png" descr="image21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28</xdr:row>
      <xdr:rowOff>0</xdr:rowOff>
    </xdr:from>
    <xdr:ext cx="133350" cy="133350"/>
    <xdr:pic>
      <xdr:nvPicPr>
        <xdr:cNvPr id="23" name="image22.png" descr="image22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29</xdr:row>
      <xdr:rowOff>0</xdr:rowOff>
    </xdr:from>
    <xdr:ext cx="133350" cy="133350"/>
    <xdr:pic>
      <xdr:nvPicPr>
        <xdr:cNvPr id="24" name="image23.png" descr="image23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30</xdr:row>
      <xdr:rowOff>0</xdr:rowOff>
    </xdr:from>
    <xdr:ext cx="133350" cy="133350"/>
    <xdr:pic>
      <xdr:nvPicPr>
        <xdr:cNvPr id="25" name="image24.png" descr="image24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31</xdr:row>
      <xdr:rowOff>0</xdr:rowOff>
    </xdr:from>
    <xdr:ext cx="133350" cy="133350"/>
    <xdr:pic>
      <xdr:nvPicPr>
        <xdr:cNvPr id="26" name="image25.png" descr="image25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32</xdr:row>
      <xdr:rowOff>0</xdr:rowOff>
    </xdr:from>
    <xdr:ext cx="133350" cy="133350"/>
    <xdr:pic>
      <xdr:nvPicPr>
        <xdr:cNvPr id="29" name="image21.png" descr="image21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29625" y="4133850"/>
          <a:ext cx="133350" cy="133350"/>
        </a:xfrm>
        <a:prstGeom prst="rect">
          <a:avLst/>
        </a:prstGeom>
      </xdr:spPr>
    </xdr:pic>
    <xdr:clientData/>
  </xdr:oneCellAnchor>
  <xdr:twoCellAnchor>
    <xdr:from>
      <xdr:col>0</xdr:col>
      <xdr:colOff>367812</xdr:colOff>
      <xdr:row>0</xdr:row>
      <xdr:rowOff>52023</xdr:rowOff>
    </xdr:from>
    <xdr:to>
      <xdr:col>0</xdr:col>
      <xdr:colOff>1285876</xdr:colOff>
      <xdr:row>4</xdr:row>
      <xdr:rowOff>71073</xdr:rowOff>
    </xdr:to>
    <xdr:pic>
      <xdr:nvPicPr>
        <xdr:cNvPr id="30" name="Picture 1" descr="new_brasa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6000"/>
        </a:blip>
        <a:srcRect/>
        <a:stretch>
          <a:fillRect/>
        </a:stretch>
      </xdr:blipFill>
      <xdr:spPr bwMode="auto">
        <a:xfrm>
          <a:off x="367812" y="52023"/>
          <a:ext cx="91806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3552825</xdr:colOff>
      <xdr:row>0</xdr:row>
      <xdr:rowOff>186104</xdr:rowOff>
    </xdr:from>
    <xdr:to>
      <xdr:col>12</xdr:col>
      <xdr:colOff>1038225</xdr:colOff>
      <xdr:row>5</xdr:row>
      <xdr:rowOff>133350</xdr:rowOff>
    </xdr:to>
    <xdr:sp macro="" textlink="">
      <xdr:nvSpPr>
        <xdr:cNvPr id="31" name="Faixa para baixo 7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943475" y="186104"/>
          <a:ext cx="6877050" cy="899746"/>
        </a:xfrm>
        <a:prstGeom prst="ribbon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FEMINICÍDIO</a:t>
          </a:r>
        </a:p>
      </xdr:txBody>
    </xdr:sp>
    <xdr:clientData/>
  </xdr:twoCellAnchor>
  <xdr:oneCellAnchor>
    <xdr:from>
      <xdr:col>0</xdr:col>
      <xdr:colOff>0</xdr:colOff>
      <xdr:row>41</xdr:row>
      <xdr:rowOff>0</xdr:rowOff>
    </xdr:from>
    <xdr:ext cx="133350" cy="133350"/>
    <xdr:pic>
      <xdr:nvPicPr>
        <xdr:cNvPr id="32" name="image40.png" descr="image40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201025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133350" cy="133350"/>
    <xdr:pic>
      <xdr:nvPicPr>
        <xdr:cNvPr id="33" name="image41.png" descr="image41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391525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133350" cy="133350"/>
    <xdr:pic>
      <xdr:nvPicPr>
        <xdr:cNvPr id="34" name="image5.png" descr="image5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01025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133350" cy="133350"/>
    <xdr:pic>
      <xdr:nvPicPr>
        <xdr:cNvPr id="35" name="image40.png" descr="image40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391525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</xdr:row>
      <xdr:rowOff>0</xdr:rowOff>
    </xdr:from>
    <xdr:ext cx="133350" cy="133350"/>
    <xdr:pic>
      <xdr:nvPicPr>
        <xdr:cNvPr id="36" name="image41.png" descr="image41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582025"/>
          <a:ext cx="133350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tabSelected="1" zoomScaleNormal="100" workbookViewId="0">
      <selection activeCell="B24" sqref="B24"/>
    </sheetView>
  </sheetViews>
  <sheetFormatPr defaultRowHeight="15" x14ac:dyDescent="0.25"/>
  <cols>
    <col min="1" max="1" width="20.85546875" bestFit="1" customWidth="1"/>
    <col min="2" max="2" width="58.85546875" customWidth="1"/>
    <col min="3" max="5" width="7.7109375" hidden="1" customWidth="1"/>
    <col min="6" max="7" width="7.7109375" customWidth="1"/>
    <col min="8" max="8" width="9.7109375" customWidth="1"/>
    <col min="9" max="9" width="10" customWidth="1"/>
    <col min="10" max="10" width="11.7109375" customWidth="1"/>
    <col min="11" max="11" width="16.5703125" customWidth="1"/>
    <col min="12" max="12" width="14.28515625" customWidth="1"/>
    <col min="13" max="13" width="18.5703125" customWidth="1"/>
    <col min="14" max="14" width="0.42578125" hidden="1" customWidth="1"/>
    <col min="15" max="16" width="0.7109375" customWidth="1"/>
  </cols>
  <sheetData>
    <row r="1" spans="1:13" x14ac:dyDescent="0.25">
      <c r="B1" s="1" t="s">
        <v>61</v>
      </c>
      <c r="D1" s="1" t="s">
        <v>61</v>
      </c>
    </row>
    <row r="2" spans="1:13" x14ac:dyDescent="0.25">
      <c r="B2" s="2" t="s">
        <v>62</v>
      </c>
      <c r="D2" s="2" t="s">
        <v>62</v>
      </c>
    </row>
    <row r="3" spans="1:13" x14ac:dyDescent="0.25">
      <c r="B3" s="2" t="s">
        <v>63</v>
      </c>
      <c r="D3" s="2" t="s">
        <v>63</v>
      </c>
    </row>
    <row r="4" spans="1:13" x14ac:dyDescent="0.25">
      <c r="B4" s="2" t="s">
        <v>64</v>
      </c>
      <c r="D4" s="2" t="s">
        <v>64</v>
      </c>
    </row>
    <row r="6" spans="1:13" x14ac:dyDescent="0.25">
      <c r="A6" s="3" t="s">
        <v>65</v>
      </c>
      <c r="B6" s="3"/>
      <c r="C6" s="3"/>
    </row>
    <row r="7" spans="1:13" x14ac:dyDescent="0.25">
      <c r="A7" s="3" t="s">
        <v>76</v>
      </c>
      <c r="B7" s="3"/>
      <c r="C7" s="3"/>
    </row>
    <row r="8" spans="1:13" ht="15" customHeight="1" x14ac:dyDescent="0.25">
      <c r="A8" s="20" t="s">
        <v>58</v>
      </c>
      <c r="B8" s="20" t="s">
        <v>59</v>
      </c>
      <c r="C8" s="7" t="s">
        <v>0</v>
      </c>
      <c r="D8" s="7"/>
      <c r="E8" s="7"/>
      <c r="F8" s="21" t="s">
        <v>77</v>
      </c>
      <c r="G8" s="21"/>
      <c r="H8" s="20" t="s">
        <v>80</v>
      </c>
      <c r="I8" s="21" t="s">
        <v>84</v>
      </c>
      <c r="J8" s="21"/>
      <c r="K8" s="20" t="s">
        <v>81</v>
      </c>
      <c r="L8" s="20" t="s">
        <v>82</v>
      </c>
      <c r="M8" s="20" t="s">
        <v>83</v>
      </c>
    </row>
    <row r="9" spans="1:13" ht="25.5" customHeight="1" x14ac:dyDescent="0.25">
      <c r="A9" s="20"/>
      <c r="B9" s="20"/>
      <c r="C9" s="8" t="s">
        <v>1</v>
      </c>
      <c r="D9" s="8" t="s">
        <v>2</v>
      </c>
      <c r="E9" s="8" t="s">
        <v>3</v>
      </c>
      <c r="F9" s="8" t="s">
        <v>78</v>
      </c>
      <c r="G9" s="8" t="s">
        <v>79</v>
      </c>
      <c r="H9" s="20"/>
      <c r="I9" s="8" t="s">
        <v>85</v>
      </c>
      <c r="J9" s="8" t="s">
        <v>86</v>
      </c>
      <c r="K9" s="20"/>
      <c r="L9" s="20"/>
      <c r="M9" s="20"/>
    </row>
    <row r="10" spans="1:13" ht="15" customHeight="1" x14ac:dyDescent="0.25">
      <c r="A10" s="9" t="s">
        <v>5</v>
      </c>
      <c r="B10" s="9" t="s">
        <v>6</v>
      </c>
      <c r="C10" s="10">
        <v>7</v>
      </c>
      <c r="D10" s="10">
        <v>0</v>
      </c>
      <c r="E10" s="10">
        <v>2</v>
      </c>
      <c r="F10" s="10">
        <v>5</v>
      </c>
      <c r="G10" s="10">
        <v>2.5</v>
      </c>
      <c r="H10" s="10">
        <v>3</v>
      </c>
      <c r="I10" s="11">
        <v>60</v>
      </c>
      <c r="J10" s="12" t="s">
        <v>7</v>
      </c>
      <c r="K10" s="12" t="s">
        <v>8</v>
      </c>
      <c r="L10" s="10">
        <v>2</v>
      </c>
      <c r="M10" s="10">
        <v>-0.5</v>
      </c>
    </row>
    <row r="11" spans="1:13" ht="15" customHeight="1" x14ac:dyDescent="0.25">
      <c r="A11" s="9" t="s">
        <v>9</v>
      </c>
      <c r="B11" s="9" t="s">
        <v>10</v>
      </c>
      <c r="C11" s="10">
        <v>3</v>
      </c>
      <c r="D11" s="10">
        <v>0</v>
      </c>
      <c r="E11" s="10">
        <v>1</v>
      </c>
      <c r="F11" s="10">
        <v>2</v>
      </c>
      <c r="G11" s="10">
        <v>1</v>
      </c>
      <c r="H11" s="10">
        <v>0</v>
      </c>
      <c r="I11" s="11">
        <v>0</v>
      </c>
      <c r="J11" s="12" t="s">
        <v>11</v>
      </c>
      <c r="K11" s="12" t="s">
        <v>4</v>
      </c>
      <c r="L11" s="10">
        <v>2</v>
      </c>
      <c r="M11" s="10">
        <v>1</v>
      </c>
    </row>
    <row r="12" spans="1:13" ht="15" customHeight="1" x14ac:dyDescent="0.25">
      <c r="A12" s="9" t="s">
        <v>12</v>
      </c>
      <c r="B12" s="9" t="s">
        <v>13</v>
      </c>
      <c r="C12" s="10">
        <v>5</v>
      </c>
      <c r="D12" s="10">
        <v>0</v>
      </c>
      <c r="E12" s="10">
        <v>0</v>
      </c>
      <c r="F12" s="10">
        <v>5</v>
      </c>
      <c r="G12" s="10">
        <v>2.5</v>
      </c>
      <c r="H12" s="10">
        <v>1</v>
      </c>
      <c r="I12" s="11">
        <v>20</v>
      </c>
      <c r="J12" s="12" t="s">
        <v>14</v>
      </c>
      <c r="K12" s="12" t="s">
        <v>4</v>
      </c>
      <c r="L12" s="10">
        <v>4</v>
      </c>
      <c r="M12" s="10">
        <v>1.5</v>
      </c>
    </row>
    <row r="13" spans="1:13" ht="15" customHeight="1" x14ac:dyDescent="0.25">
      <c r="A13" s="9" t="s">
        <v>15</v>
      </c>
      <c r="B13" s="9" t="s">
        <v>16</v>
      </c>
      <c r="C13" s="10">
        <v>1</v>
      </c>
      <c r="D13" s="10">
        <v>0</v>
      </c>
      <c r="E13" s="10">
        <v>0</v>
      </c>
      <c r="F13" s="10">
        <v>1</v>
      </c>
      <c r="G13" s="10">
        <v>0.5</v>
      </c>
      <c r="H13" s="10">
        <v>0</v>
      </c>
      <c r="I13" s="11">
        <v>0</v>
      </c>
      <c r="J13" s="12" t="s">
        <v>11</v>
      </c>
      <c r="K13" s="12" t="s">
        <v>4</v>
      </c>
      <c r="L13" s="10">
        <v>1</v>
      </c>
      <c r="M13" s="10">
        <v>0.5</v>
      </c>
    </row>
    <row r="14" spans="1:13" ht="15" customHeight="1" x14ac:dyDescent="0.25">
      <c r="A14" s="9" t="s">
        <v>17</v>
      </c>
      <c r="B14" s="9" t="s">
        <v>18</v>
      </c>
      <c r="C14" s="10">
        <v>1</v>
      </c>
      <c r="D14" s="10">
        <v>0</v>
      </c>
      <c r="E14" s="10">
        <v>0</v>
      </c>
      <c r="F14" s="10">
        <v>1</v>
      </c>
      <c r="G14" s="10">
        <v>0.5</v>
      </c>
      <c r="H14" s="10">
        <v>0</v>
      </c>
      <c r="I14" s="11">
        <v>0</v>
      </c>
      <c r="J14" s="12" t="s">
        <v>11</v>
      </c>
      <c r="K14" s="12" t="s">
        <v>4</v>
      </c>
      <c r="L14" s="10">
        <v>1</v>
      </c>
      <c r="M14" s="10">
        <v>0.5</v>
      </c>
    </row>
    <row r="15" spans="1:13" ht="15" customHeight="1" x14ac:dyDescent="0.25">
      <c r="A15" s="9" t="s">
        <v>19</v>
      </c>
      <c r="B15" s="9" t="s">
        <v>20</v>
      </c>
      <c r="C15" s="10">
        <v>2</v>
      </c>
      <c r="D15" s="10">
        <v>0</v>
      </c>
      <c r="E15" s="10">
        <v>1</v>
      </c>
      <c r="F15" s="10">
        <v>1</v>
      </c>
      <c r="G15" s="10">
        <v>0.5</v>
      </c>
      <c r="H15" s="10">
        <v>0</v>
      </c>
      <c r="I15" s="11">
        <v>0</v>
      </c>
      <c r="J15" s="12" t="s">
        <v>11</v>
      </c>
      <c r="K15" s="12" t="s">
        <v>4</v>
      </c>
      <c r="L15" s="10">
        <v>1</v>
      </c>
      <c r="M15" s="10">
        <v>0.5</v>
      </c>
    </row>
    <row r="16" spans="1:13" ht="15" customHeight="1" x14ac:dyDescent="0.25">
      <c r="A16" s="9" t="s">
        <v>21</v>
      </c>
      <c r="B16" s="9" t="s">
        <v>22</v>
      </c>
      <c r="C16" s="10">
        <v>1</v>
      </c>
      <c r="D16" s="10">
        <v>0</v>
      </c>
      <c r="E16" s="10">
        <v>0</v>
      </c>
      <c r="F16" s="10">
        <v>1</v>
      </c>
      <c r="G16" s="10">
        <v>0.5</v>
      </c>
      <c r="H16" s="10">
        <v>1</v>
      </c>
      <c r="I16" s="11">
        <v>100</v>
      </c>
      <c r="J16" s="12" t="s">
        <v>23</v>
      </c>
      <c r="K16" s="12" t="s">
        <v>8</v>
      </c>
      <c r="L16" s="10">
        <v>0</v>
      </c>
      <c r="M16" s="10">
        <v>-0.5</v>
      </c>
    </row>
    <row r="17" spans="1:13" ht="15" customHeight="1" x14ac:dyDescent="0.25">
      <c r="A17" s="9" t="s">
        <v>24</v>
      </c>
      <c r="B17" s="9" t="s">
        <v>25</v>
      </c>
      <c r="C17" s="10">
        <v>1</v>
      </c>
      <c r="D17" s="10">
        <v>0</v>
      </c>
      <c r="E17" s="10">
        <v>0</v>
      </c>
      <c r="F17" s="10">
        <v>1</v>
      </c>
      <c r="G17" s="10">
        <v>0.5</v>
      </c>
      <c r="H17" s="10">
        <v>0</v>
      </c>
      <c r="I17" s="11">
        <v>0</v>
      </c>
      <c r="J17" s="12" t="s">
        <v>11</v>
      </c>
      <c r="K17" s="12" t="s">
        <v>4</v>
      </c>
      <c r="L17" s="10">
        <v>1</v>
      </c>
      <c r="M17" s="10">
        <v>0.5</v>
      </c>
    </row>
    <row r="18" spans="1:13" ht="15" customHeight="1" x14ac:dyDescent="0.25">
      <c r="A18" s="9" t="s">
        <v>26</v>
      </c>
      <c r="B18" s="9" t="s">
        <v>27</v>
      </c>
      <c r="C18" s="10">
        <v>1</v>
      </c>
      <c r="D18" s="10">
        <v>0</v>
      </c>
      <c r="E18" s="10">
        <v>0</v>
      </c>
      <c r="F18" s="10">
        <v>1</v>
      </c>
      <c r="G18" s="10">
        <v>0.5</v>
      </c>
      <c r="H18" s="10">
        <v>0</v>
      </c>
      <c r="I18" s="11">
        <v>0</v>
      </c>
      <c r="J18" s="12" t="s">
        <v>11</v>
      </c>
      <c r="K18" s="12" t="s">
        <v>4</v>
      </c>
      <c r="L18" s="10">
        <v>1</v>
      </c>
      <c r="M18" s="10">
        <v>0.5</v>
      </c>
    </row>
    <row r="19" spans="1:13" ht="15" customHeight="1" x14ac:dyDescent="0.25">
      <c r="A19" s="9" t="s">
        <v>28</v>
      </c>
      <c r="B19" s="9" t="s">
        <v>29</v>
      </c>
      <c r="C19" s="10">
        <v>1</v>
      </c>
      <c r="D19" s="10">
        <v>0</v>
      </c>
      <c r="E19" s="10">
        <v>0</v>
      </c>
      <c r="F19" s="10">
        <v>1</v>
      </c>
      <c r="G19" s="10">
        <v>0.5</v>
      </c>
      <c r="H19" s="10">
        <v>1</v>
      </c>
      <c r="I19" s="11">
        <v>100</v>
      </c>
      <c r="J19" s="12" t="s">
        <v>23</v>
      </c>
      <c r="K19" s="12" t="s">
        <v>8</v>
      </c>
      <c r="L19" s="10">
        <v>0</v>
      </c>
      <c r="M19" s="10">
        <v>-0.5</v>
      </c>
    </row>
    <row r="20" spans="1:13" ht="15" customHeight="1" x14ac:dyDescent="0.25">
      <c r="A20" s="9" t="s">
        <v>30</v>
      </c>
      <c r="B20" s="9" t="s">
        <v>31</v>
      </c>
      <c r="C20" s="10">
        <v>6</v>
      </c>
      <c r="D20" s="10">
        <v>0</v>
      </c>
      <c r="E20" s="10">
        <v>0</v>
      </c>
      <c r="F20" s="10">
        <v>6</v>
      </c>
      <c r="G20" s="10">
        <v>3</v>
      </c>
      <c r="H20" s="10">
        <v>3</v>
      </c>
      <c r="I20" s="11">
        <v>50</v>
      </c>
      <c r="J20" s="12" t="s">
        <v>32</v>
      </c>
      <c r="K20" s="12" t="s">
        <v>8</v>
      </c>
      <c r="L20" s="10">
        <v>3</v>
      </c>
      <c r="M20" s="10">
        <v>0</v>
      </c>
    </row>
    <row r="21" spans="1:13" ht="15" customHeight="1" x14ac:dyDescent="0.25">
      <c r="A21" s="9" t="s">
        <v>33</v>
      </c>
      <c r="B21" s="9" t="s">
        <v>34</v>
      </c>
      <c r="C21" s="10">
        <v>1</v>
      </c>
      <c r="D21" s="10">
        <v>0</v>
      </c>
      <c r="E21" s="10">
        <v>0</v>
      </c>
      <c r="F21" s="10">
        <v>1</v>
      </c>
      <c r="G21" s="10">
        <v>0.5</v>
      </c>
      <c r="H21" s="10">
        <v>0</v>
      </c>
      <c r="I21" s="11">
        <v>0</v>
      </c>
      <c r="J21" s="12" t="s">
        <v>11</v>
      </c>
      <c r="K21" s="12" t="s">
        <v>4</v>
      </c>
      <c r="L21" s="10">
        <v>1</v>
      </c>
      <c r="M21" s="10">
        <v>0.5</v>
      </c>
    </row>
    <row r="22" spans="1:13" ht="15" customHeight="1" x14ac:dyDescent="0.25">
      <c r="A22" s="9" t="s">
        <v>35</v>
      </c>
      <c r="B22" s="9" t="s">
        <v>36</v>
      </c>
      <c r="C22" s="10">
        <v>1</v>
      </c>
      <c r="D22" s="10">
        <v>0</v>
      </c>
      <c r="E22" s="10">
        <v>0</v>
      </c>
      <c r="F22" s="10">
        <v>1</v>
      </c>
      <c r="G22" s="10">
        <v>0.5</v>
      </c>
      <c r="H22" s="10">
        <v>0</v>
      </c>
      <c r="I22" s="11">
        <v>0</v>
      </c>
      <c r="J22" s="12" t="s">
        <v>11</v>
      </c>
      <c r="K22" s="12" t="s">
        <v>4</v>
      </c>
      <c r="L22" s="10">
        <v>1</v>
      </c>
      <c r="M22" s="10">
        <v>0.5</v>
      </c>
    </row>
    <row r="23" spans="1:13" ht="15" customHeight="1" x14ac:dyDescent="0.25">
      <c r="A23" s="9" t="s">
        <v>37</v>
      </c>
      <c r="B23" s="9" t="s">
        <v>38</v>
      </c>
      <c r="C23" s="10">
        <v>2</v>
      </c>
      <c r="D23" s="10">
        <v>0</v>
      </c>
      <c r="E23" s="10">
        <v>0</v>
      </c>
      <c r="F23" s="10">
        <v>2</v>
      </c>
      <c r="G23" s="10">
        <v>1</v>
      </c>
      <c r="H23" s="10">
        <v>0</v>
      </c>
      <c r="I23" s="11">
        <v>0</v>
      </c>
      <c r="J23" s="12" t="s">
        <v>11</v>
      </c>
      <c r="K23" s="12" t="s">
        <v>4</v>
      </c>
      <c r="L23" s="10">
        <v>2</v>
      </c>
      <c r="M23" s="10">
        <v>1</v>
      </c>
    </row>
    <row r="24" spans="1:13" ht="15" customHeight="1" x14ac:dyDescent="0.25">
      <c r="A24" s="9" t="s">
        <v>39</v>
      </c>
      <c r="B24" s="9" t="s">
        <v>40</v>
      </c>
      <c r="C24" s="10">
        <v>2</v>
      </c>
      <c r="D24" s="10">
        <v>0</v>
      </c>
      <c r="E24" s="10">
        <v>0</v>
      </c>
      <c r="F24" s="10">
        <v>2</v>
      </c>
      <c r="G24" s="10">
        <v>1</v>
      </c>
      <c r="H24" s="10">
        <v>1</v>
      </c>
      <c r="I24" s="11">
        <v>50</v>
      </c>
      <c r="J24" s="12" t="s">
        <v>32</v>
      </c>
      <c r="K24" s="12" t="s">
        <v>8</v>
      </c>
      <c r="L24" s="10">
        <v>1</v>
      </c>
      <c r="M24" s="10">
        <v>0</v>
      </c>
    </row>
    <row r="25" spans="1:13" ht="15" customHeight="1" x14ac:dyDescent="0.25">
      <c r="A25" s="9" t="s">
        <v>41</v>
      </c>
      <c r="B25" s="9" t="s">
        <v>42</v>
      </c>
      <c r="C25" s="10">
        <v>1</v>
      </c>
      <c r="D25" s="10">
        <v>0</v>
      </c>
      <c r="E25" s="10">
        <v>0</v>
      </c>
      <c r="F25" s="10">
        <v>1</v>
      </c>
      <c r="G25" s="10">
        <v>0.5</v>
      </c>
      <c r="H25" s="10">
        <v>0</v>
      </c>
      <c r="I25" s="11">
        <v>0</v>
      </c>
      <c r="J25" s="12" t="s">
        <v>11</v>
      </c>
      <c r="K25" s="12" t="s">
        <v>4</v>
      </c>
      <c r="L25" s="10">
        <v>1</v>
      </c>
      <c r="M25" s="10">
        <v>0.5</v>
      </c>
    </row>
    <row r="26" spans="1:13" ht="15" customHeight="1" x14ac:dyDescent="0.25">
      <c r="A26" s="9" t="s">
        <v>43</v>
      </c>
      <c r="B26" s="9" t="s">
        <v>44</v>
      </c>
      <c r="C26" s="10">
        <v>1</v>
      </c>
      <c r="D26" s="10">
        <v>0</v>
      </c>
      <c r="E26" s="10">
        <v>0</v>
      </c>
      <c r="F26" s="10">
        <v>1</v>
      </c>
      <c r="G26" s="10">
        <v>0.5</v>
      </c>
      <c r="H26" s="10">
        <v>0</v>
      </c>
      <c r="I26" s="11">
        <v>0</v>
      </c>
      <c r="J26" s="12" t="s">
        <v>11</v>
      </c>
      <c r="K26" s="12" t="s">
        <v>4</v>
      </c>
      <c r="L26" s="10">
        <v>1</v>
      </c>
      <c r="M26" s="10">
        <v>0.5</v>
      </c>
    </row>
    <row r="27" spans="1:13" ht="15" customHeight="1" x14ac:dyDescent="0.25">
      <c r="A27" s="9" t="s">
        <v>45</v>
      </c>
      <c r="B27" s="9" t="s">
        <v>46</v>
      </c>
      <c r="C27" s="10">
        <v>2</v>
      </c>
      <c r="D27" s="10">
        <v>0</v>
      </c>
      <c r="E27" s="10">
        <v>0</v>
      </c>
      <c r="F27" s="10">
        <v>2</v>
      </c>
      <c r="G27" s="10">
        <v>1</v>
      </c>
      <c r="H27" s="10">
        <v>0</v>
      </c>
      <c r="I27" s="11">
        <v>0</v>
      </c>
      <c r="J27" s="12" t="s">
        <v>11</v>
      </c>
      <c r="K27" s="12" t="s">
        <v>4</v>
      </c>
      <c r="L27" s="10">
        <v>2</v>
      </c>
      <c r="M27" s="10">
        <v>1</v>
      </c>
    </row>
    <row r="28" spans="1:13" ht="15" customHeight="1" x14ac:dyDescent="0.25">
      <c r="A28" s="9" t="s">
        <v>47</v>
      </c>
      <c r="B28" s="9" t="s">
        <v>48</v>
      </c>
      <c r="C28" s="10">
        <v>4</v>
      </c>
      <c r="D28" s="10">
        <v>0</v>
      </c>
      <c r="E28" s="10">
        <v>0</v>
      </c>
      <c r="F28" s="10">
        <v>4</v>
      </c>
      <c r="G28" s="10">
        <v>2</v>
      </c>
      <c r="H28" s="10">
        <v>1</v>
      </c>
      <c r="I28" s="11">
        <v>25</v>
      </c>
      <c r="J28" s="12" t="s">
        <v>49</v>
      </c>
      <c r="K28" s="12" t="s">
        <v>4</v>
      </c>
      <c r="L28" s="10">
        <v>3</v>
      </c>
      <c r="M28" s="10">
        <v>1</v>
      </c>
    </row>
    <row r="29" spans="1:13" ht="15" customHeight="1" x14ac:dyDescent="0.25">
      <c r="A29" s="9" t="s">
        <v>50</v>
      </c>
      <c r="B29" s="9" t="s">
        <v>51</v>
      </c>
      <c r="C29" s="10">
        <v>1</v>
      </c>
      <c r="D29" s="10">
        <v>0</v>
      </c>
      <c r="E29" s="10">
        <v>0</v>
      </c>
      <c r="F29" s="10">
        <v>1</v>
      </c>
      <c r="G29" s="10">
        <v>0.5</v>
      </c>
      <c r="H29" s="10">
        <v>0</v>
      </c>
      <c r="I29" s="11">
        <v>0</v>
      </c>
      <c r="J29" s="12" t="s">
        <v>11</v>
      </c>
      <c r="K29" s="12" t="s">
        <v>4</v>
      </c>
      <c r="L29" s="10">
        <v>1</v>
      </c>
      <c r="M29" s="10">
        <v>0.5</v>
      </c>
    </row>
    <row r="30" spans="1:13" ht="15" customHeight="1" x14ac:dyDescent="0.25">
      <c r="A30" s="9" t="s">
        <v>52</v>
      </c>
      <c r="B30" s="9" t="s">
        <v>53</v>
      </c>
      <c r="C30" s="10">
        <v>3</v>
      </c>
      <c r="D30" s="10">
        <v>0</v>
      </c>
      <c r="E30" s="10">
        <v>1</v>
      </c>
      <c r="F30" s="10">
        <v>2</v>
      </c>
      <c r="G30" s="10">
        <v>1</v>
      </c>
      <c r="H30" s="10">
        <v>0</v>
      </c>
      <c r="I30" s="11">
        <v>0</v>
      </c>
      <c r="J30" s="12" t="s">
        <v>11</v>
      </c>
      <c r="K30" s="12" t="s">
        <v>4</v>
      </c>
      <c r="L30" s="10">
        <v>2</v>
      </c>
      <c r="M30" s="10">
        <v>1</v>
      </c>
    </row>
    <row r="31" spans="1:13" ht="15" customHeight="1" x14ac:dyDescent="0.25">
      <c r="A31" s="9" t="s">
        <v>54</v>
      </c>
      <c r="B31" s="9" t="s">
        <v>55</v>
      </c>
      <c r="C31" s="10">
        <v>2</v>
      </c>
      <c r="D31" s="10">
        <v>0</v>
      </c>
      <c r="E31" s="10">
        <v>0</v>
      </c>
      <c r="F31" s="10">
        <v>2</v>
      </c>
      <c r="G31" s="10">
        <v>1</v>
      </c>
      <c r="H31" s="10">
        <v>0</v>
      </c>
      <c r="I31" s="11">
        <v>0</v>
      </c>
      <c r="J31" s="12" t="s">
        <v>11</v>
      </c>
      <c r="K31" s="12" t="s">
        <v>4</v>
      </c>
      <c r="L31" s="10">
        <v>2</v>
      </c>
      <c r="M31" s="10">
        <v>1</v>
      </c>
    </row>
    <row r="32" spans="1:13" ht="15" customHeight="1" x14ac:dyDescent="0.25">
      <c r="A32" s="9" t="s">
        <v>56</v>
      </c>
      <c r="B32" s="9" t="s">
        <v>57</v>
      </c>
      <c r="C32" s="10">
        <v>1</v>
      </c>
      <c r="D32" s="10">
        <v>0</v>
      </c>
      <c r="E32" s="10">
        <v>0</v>
      </c>
      <c r="F32" s="10">
        <v>1</v>
      </c>
      <c r="G32" s="10">
        <v>0.5</v>
      </c>
      <c r="H32" s="10">
        <v>1</v>
      </c>
      <c r="I32" s="11">
        <v>100</v>
      </c>
      <c r="J32" s="12" t="s">
        <v>23</v>
      </c>
      <c r="K32" s="12" t="s">
        <v>8</v>
      </c>
      <c r="L32" s="10">
        <v>0</v>
      </c>
      <c r="M32" s="10">
        <v>-0.5</v>
      </c>
    </row>
    <row r="33" spans="1:15" ht="15" customHeight="1" x14ac:dyDescent="0.25">
      <c r="A33" s="19" t="s">
        <v>60</v>
      </c>
      <c r="B33" s="19"/>
      <c r="C33" s="13"/>
      <c r="D33" s="13"/>
      <c r="E33" s="13"/>
      <c r="F33" s="14">
        <f>SUM(F10:F32)</f>
        <v>45</v>
      </c>
      <c r="G33" s="14">
        <f t="shared" ref="G33:H33" si="0">SUM(G10:G32)</f>
        <v>22.5</v>
      </c>
      <c r="H33" s="14">
        <f t="shared" si="0"/>
        <v>12</v>
      </c>
      <c r="I33" s="15">
        <f>H33/F33</f>
        <v>0.26666666666666666</v>
      </c>
      <c r="J33" s="15">
        <f>(H33/F33)*10/5</f>
        <v>0.53333333333333333</v>
      </c>
      <c r="K33" s="16" t="s">
        <v>4</v>
      </c>
      <c r="L33" s="14">
        <f t="shared" ref="L33:M33" si="1">SUM(L10:L32)</f>
        <v>33</v>
      </c>
      <c r="M33" s="14">
        <f t="shared" si="1"/>
        <v>10.5</v>
      </c>
    </row>
    <row r="34" spans="1:15" x14ac:dyDescent="0.25">
      <c r="A34" s="4" t="s">
        <v>66</v>
      </c>
    </row>
    <row r="35" spans="1:15" ht="9" customHeight="1" x14ac:dyDescent="0.25">
      <c r="K35" s="22"/>
      <c r="L35" s="22"/>
      <c r="M35" s="22"/>
    </row>
    <row r="36" spans="1:15" x14ac:dyDescent="0.25">
      <c r="A36" t="s">
        <v>67</v>
      </c>
    </row>
    <row r="37" spans="1:15" ht="57" customHeight="1" x14ac:dyDescent="0.25">
      <c r="A37" s="18" t="s">
        <v>68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6"/>
      <c r="O37" s="6"/>
    </row>
    <row r="38" spans="1:15" ht="18.75" customHeight="1" x14ac:dyDescent="0.25">
      <c r="A38" s="23" t="s">
        <v>69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5" ht="17.25" customHeight="1" x14ac:dyDescent="0.25">
      <c r="A39" s="23" t="s">
        <v>70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5" ht="19.5" customHeight="1" x14ac:dyDescent="0.25">
      <c r="A40" s="23" t="s">
        <v>71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5" ht="20.25" customHeight="1" x14ac:dyDescent="0.25">
      <c r="A41" s="23" t="s">
        <v>72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5" x14ac:dyDescent="0.25">
      <c r="A42" s="17" t="s">
        <v>73</v>
      </c>
      <c r="B42" s="17"/>
      <c r="C42" s="17"/>
      <c r="D42" s="17"/>
      <c r="E42" s="17"/>
    </row>
    <row r="43" spans="1:15" x14ac:dyDescent="0.25">
      <c r="A43" s="5" t="s">
        <v>74</v>
      </c>
      <c r="B43" s="5"/>
      <c r="C43" s="5"/>
    </row>
    <row r="44" spans="1:15" x14ac:dyDescent="0.25">
      <c r="A44" s="5" t="s">
        <v>75</v>
      </c>
      <c r="B44" s="5"/>
      <c r="C44" s="5"/>
    </row>
  </sheetData>
  <mergeCells count="16">
    <mergeCell ref="A42:E42"/>
    <mergeCell ref="A37:M37"/>
    <mergeCell ref="A33:B33"/>
    <mergeCell ref="A8:A9"/>
    <mergeCell ref="B8:B9"/>
    <mergeCell ref="F8:G8"/>
    <mergeCell ref="H8:H9"/>
    <mergeCell ref="K8:K9"/>
    <mergeCell ref="L8:L9"/>
    <mergeCell ref="M8:M9"/>
    <mergeCell ref="I8:J8"/>
    <mergeCell ref="K35:M35"/>
    <mergeCell ref="A38:N38"/>
    <mergeCell ref="A39:N39"/>
    <mergeCell ref="A40:N40"/>
    <mergeCell ref="A41:N41"/>
  </mergeCells>
  <pageMargins left="0.31" right="0.18" top="0.23" bottom="0.16" header="0.28000000000000003" footer="0.17"/>
  <pageSetup paperSize="9" scale="81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12 09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2019-09-12T13:02:28Z</dcterms:created>
  <dcterms:modified xsi:type="dcterms:W3CDTF">2019-09-12T18:40:30Z</dcterms:modified>
</cp:coreProperties>
</file>