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ssoud.filho\Documents\Massoud\TJE_Transparencia\Anexo-IV_Quantitativo_de_Cargos_efetivos\TJPA\2021\2021 08\"/>
    </mc:Choice>
  </mc:AlternateContent>
  <xr:revisionPtr revIDLastSave="0" documentId="13_ncr:1_{64216F37-15CC-4669-981F-02F1793F1B71}" xr6:coauthVersionLast="45" xr6:coauthVersionMax="45" xr10:uidLastSave="{00000000-0000-0000-0000-000000000000}"/>
  <bookViews>
    <workbookView xWindow="28680" yWindow="-120" windowWidth="16440" windowHeight="29040" xr2:uid="{00000000-000D-0000-FFFF-FFFF00000000}"/>
  </bookViews>
  <sheets>
    <sheet name="Item A" sheetId="11" r:id="rId1"/>
  </sheets>
  <definedNames>
    <definedName name="Excel_BuiltIn_Print_Area_8_1">#REF!</definedName>
    <definedName name="Excel_BuiltIn_Print_Title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1" l="1"/>
  <c r="I66" i="11" s="1"/>
  <c r="L66" i="11"/>
  <c r="M88" i="11"/>
  <c r="K88" i="11"/>
  <c r="J88" i="11"/>
  <c r="H88" i="11"/>
  <c r="F88" i="11"/>
  <c r="E88" i="11"/>
  <c r="G48" i="11"/>
  <c r="G54" i="11"/>
  <c r="G55" i="11"/>
  <c r="L87" i="11" l="1"/>
  <c r="L86" i="11"/>
  <c r="G87" i="11"/>
  <c r="I87" i="11" s="1"/>
  <c r="G86" i="11"/>
  <c r="I86" i="11" s="1"/>
  <c r="L88" i="11" l="1"/>
  <c r="G88" i="11"/>
  <c r="I88" i="11"/>
  <c r="H63" i="11"/>
  <c r="E47" i="11"/>
  <c r="F47" i="11"/>
  <c r="F63" i="11"/>
  <c r="J63" i="11"/>
  <c r="K63" i="11"/>
  <c r="M63" i="11"/>
  <c r="E63" i="11"/>
  <c r="H47" i="11"/>
  <c r="J47" i="11"/>
  <c r="K47" i="11"/>
  <c r="M47" i="11"/>
  <c r="L62" i="11"/>
  <c r="G62" i="11"/>
  <c r="I62" i="11" s="1"/>
  <c r="L61" i="11"/>
  <c r="G61" i="11"/>
  <c r="I61" i="11" s="1"/>
  <c r="L60" i="11"/>
  <c r="G60" i="11"/>
  <c r="I60" i="11" s="1"/>
  <c r="L59" i="11"/>
  <c r="G59" i="11"/>
  <c r="I59" i="11" s="1"/>
  <c r="L58" i="11"/>
  <c r="G58" i="11"/>
  <c r="I58" i="11" s="1"/>
  <c r="L57" i="11"/>
  <c r="G57" i="11"/>
  <c r="I57" i="11" s="1"/>
  <c r="L56" i="11"/>
  <c r="G56" i="11"/>
  <c r="I56" i="11" s="1"/>
  <c r="L55" i="11"/>
  <c r="I55" i="11"/>
  <c r="L54" i="11"/>
  <c r="I54" i="11"/>
  <c r="L53" i="11"/>
  <c r="G53" i="11"/>
  <c r="I53" i="11" s="1"/>
  <c r="L52" i="11"/>
  <c r="G52" i="11"/>
  <c r="I52" i="11" s="1"/>
  <c r="L51" i="11"/>
  <c r="G51" i="11"/>
  <c r="I51" i="11" s="1"/>
  <c r="L50" i="11"/>
  <c r="G50" i="11"/>
  <c r="I50" i="11" s="1"/>
  <c r="L49" i="11"/>
  <c r="G49" i="11"/>
  <c r="I49" i="11" s="1"/>
  <c r="L48" i="11"/>
  <c r="I48" i="11"/>
  <c r="L46" i="11"/>
  <c r="G46" i="11"/>
  <c r="I46" i="11" s="1"/>
  <c r="L45" i="11"/>
  <c r="G45" i="11"/>
  <c r="I45" i="11" s="1"/>
  <c r="L44" i="11"/>
  <c r="G44" i="11"/>
  <c r="I44" i="11" s="1"/>
  <c r="L43" i="11"/>
  <c r="G43" i="11"/>
  <c r="I43" i="11" s="1"/>
  <c r="L42" i="11"/>
  <c r="G42" i="11"/>
  <c r="I42" i="11" s="1"/>
  <c r="L41" i="11"/>
  <c r="G41" i="11"/>
  <c r="I41" i="11" s="1"/>
  <c r="L40" i="11"/>
  <c r="G40" i="11"/>
  <c r="I40" i="11" s="1"/>
  <c r="L39" i="11"/>
  <c r="G39" i="11"/>
  <c r="I39" i="11" s="1"/>
  <c r="L38" i="11"/>
  <c r="G38" i="11"/>
  <c r="I38" i="11" s="1"/>
  <c r="L37" i="11"/>
  <c r="G37" i="11"/>
  <c r="I37" i="11" s="1"/>
  <c r="L36" i="11"/>
  <c r="G36" i="11"/>
  <c r="I36" i="11" s="1"/>
  <c r="L35" i="11"/>
  <c r="G35" i="11"/>
  <c r="I35" i="11" s="1"/>
  <c r="L34" i="11"/>
  <c r="G34" i="11"/>
  <c r="I34" i="11" s="1"/>
  <c r="L33" i="11"/>
  <c r="G33" i="11"/>
  <c r="I33" i="11" s="1"/>
  <c r="L32" i="11"/>
  <c r="G32" i="11"/>
  <c r="I32" i="11" s="1"/>
  <c r="M31" i="11"/>
  <c r="G16" i="11"/>
  <c r="I16" i="11" s="1"/>
  <c r="F31" i="11"/>
  <c r="H31" i="11"/>
  <c r="K31" i="11"/>
  <c r="E31" i="11"/>
  <c r="G17" i="11"/>
  <c r="I17" i="11" s="1"/>
  <c r="G18" i="11"/>
  <c r="I18" i="11" s="1"/>
  <c r="G19" i="11"/>
  <c r="I19" i="11" s="1"/>
  <c r="G20" i="11"/>
  <c r="I20" i="11" s="1"/>
  <c r="G21" i="11"/>
  <c r="I21" i="11" s="1"/>
  <c r="G22" i="11"/>
  <c r="I22" i="11" s="1"/>
  <c r="G23" i="11"/>
  <c r="I23" i="11" s="1"/>
  <c r="G24" i="11"/>
  <c r="I24" i="11" s="1"/>
  <c r="G25" i="11"/>
  <c r="I25" i="11" s="1"/>
  <c r="G26" i="11"/>
  <c r="I26" i="11" s="1"/>
  <c r="G27" i="11"/>
  <c r="I27" i="11" s="1"/>
  <c r="G28" i="11"/>
  <c r="I28" i="11" s="1"/>
  <c r="G29" i="11"/>
  <c r="I29" i="11" s="1"/>
  <c r="G30" i="11"/>
  <c r="I30" i="11" s="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J31" i="11"/>
  <c r="L16" i="11"/>
  <c r="L63" i="11" l="1"/>
  <c r="L31" i="11"/>
  <c r="L47" i="11"/>
  <c r="I63" i="11"/>
  <c r="M90" i="11"/>
  <c r="J90" i="11"/>
  <c r="G31" i="11"/>
  <c r="K90" i="11"/>
  <c r="E90" i="11"/>
  <c r="F90" i="11"/>
  <c r="H90" i="11"/>
  <c r="G63" i="11"/>
  <c r="I47" i="11"/>
  <c r="G47" i="11"/>
  <c r="I31" i="11"/>
  <c r="L90" i="11" l="1"/>
  <c r="I90" i="11"/>
  <c r="G90" i="11"/>
</calcChain>
</file>

<file path=xl/sharedStrings.xml><?xml version="1.0" encoding="utf-8"?>
<sst xmlns="http://schemas.openxmlformats.org/spreadsheetml/2006/main" count="62" uniqueCount="54">
  <si>
    <t>Total</t>
  </si>
  <si>
    <t>Ocupados</t>
  </si>
  <si>
    <t>Vagos</t>
  </si>
  <si>
    <t>ANEXO IV – QUANTITATIVO DE CARGOS EFETIVOS</t>
  </si>
  <si>
    <t>Estáveis</t>
  </si>
  <si>
    <t>Não-Estáveis</t>
  </si>
  <si>
    <t>1 - TÉCNICO Analista Judiciário</t>
  </si>
  <si>
    <t>C</t>
  </si>
  <si>
    <t>B</t>
  </si>
  <si>
    <t>A</t>
  </si>
  <si>
    <t>TOTAL - TÉCNICO Analista Judiciário</t>
  </si>
  <si>
    <t>1 - TÉCNICO Oficial de Justiça Avaliador</t>
  </si>
  <si>
    <t>TOTAL - TÉCNICO Oficial Justiça Avaliador</t>
  </si>
  <si>
    <t>2 - AUXILIAR</t>
  </si>
  <si>
    <t>TOTAL - AUXILIAR</t>
  </si>
  <si>
    <t>4 - CARGOS EM EXTINÇÃO</t>
  </si>
  <si>
    <t>Auxiliar de Secretaria</t>
  </si>
  <si>
    <t>Diretor de Secretaria</t>
  </si>
  <si>
    <t>Oficial de Justiça</t>
  </si>
  <si>
    <t>TOTAL CARGOS</t>
  </si>
  <si>
    <t>SUPERIOR</t>
  </si>
  <si>
    <t>CARREIRA, CLASSE, ESCOLARIDADE E PADRÃO</t>
  </si>
  <si>
    <t>Subtotal</t>
  </si>
  <si>
    <t>Aposentados</t>
  </si>
  <si>
    <t>Instituidores de Pensão</t>
  </si>
  <si>
    <t>Ativos</t>
  </si>
  <si>
    <t>Inativos e Pensionistas</t>
  </si>
  <si>
    <t>Beneficiários de Pensão</t>
  </si>
  <si>
    <t>a) cargos efetivos do quadro de pessoal do órgão.</t>
  </si>
  <si>
    <t>Distribuidor</t>
  </si>
  <si>
    <t>MÉDIO</t>
  </si>
  <si>
    <t>Analista Judicário</t>
  </si>
  <si>
    <t>Atendente Judiciario</t>
  </si>
  <si>
    <t>Auxiliar Administrativo</t>
  </si>
  <si>
    <t>Auxiliar Judiciário</t>
  </si>
  <si>
    <t>Avaliador Judicial</t>
  </si>
  <si>
    <t>Contador de Juízo</t>
  </si>
  <si>
    <t>Escrevente</t>
  </si>
  <si>
    <t>Escrivão</t>
  </si>
  <si>
    <t>Motorista</t>
  </si>
  <si>
    <t>Secretario de Câmaras</t>
  </si>
  <si>
    <t>Tabelião</t>
  </si>
  <si>
    <t>Taquígrafo</t>
  </si>
  <si>
    <t xml:space="preserve">Técnico </t>
  </si>
  <si>
    <t>Técnico Assistente</t>
  </si>
  <si>
    <t>Técnico Especial</t>
  </si>
  <si>
    <t>Técnico Judiciário</t>
  </si>
  <si>
    <t>TOTAL - EM EXTINÇÃO</t>
  </si>
  <si>
    <t>Oficial de Registro</t>
  </si>
  <si>
    <t>PODER JUDICIÁRIO</t>
  </si>
  <si>
    <t>TRIBUNAL DE JUSTIÇA DO ESTADO DO PARÁ</t>
  </si>
  <si>
    <t>ANEXO IV - MEMBROS E AGENTES PÚBLICOS</t>
  </si>
  <si>
    <t>-</t>
  </si>
  <si>
    <t>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</si>
</sst>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_-;\-* #,##0.00_-;_-* \-??_-;_-@_-"/>
  </numFmts>
  <fonts count="23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theme="1"/>
      <name val="Arial"/>
      <family val="2"/>
    </font>
    <font>
      <sz val="11"/>
      <color theme="1"/>
      <name val="Verdana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17" fillId="0" borderId="0"/>
    <xf numFmtId="0" fontId="17" fillId="22" borderId="4" applyNumberFormat="0" applyAlignment="0" applyProtection="0"/>
    <xf numFmtId="9" fontId="1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5" fontId="17" fillId="0" borderId="0" applyFill="0" applyBorder="0" applyAlignment="0" applyProtection="0"/>
  </cellStyleXfs>
  <cellXfs count="63">
    <xf numFmtId="0" fontId="0" fillId="0" borderId="0" xfId="0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 wrapText="1"/>
    </xf>
    <xf numFmtId="0" fontId="18" fillId="23" borderId="0" xfId="0" applyFont="1" applyFill="1" applyBorder="1" applyAlignment="1">
      <alignment horizontal="center" vertical="center" wrapText="1"/>
    </xf>
    <xf numFmtId="3" fontId="18" fillId="23" borderId="0" xfId="0" applyNumberFormat="1" applyFont="1" applyFill="1" applyBorder="1" applyAlignment="1">
      <alignment horizontal="center" vertical="center" wrapText="1"/>
    </xf>
    <xf numFmtId="164" fontId="19" fillId="23" borderId="0" xfId="3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3" fontId="18" fillId="24" borderId="15" xfId="0" applyNumberFormat="1" applyFont="1" applyFill="1" applyBorder="1" applyAlignment="1">
      <alignment horizontal="center" vertical="center" wrapText="1"/>
    </xf>
    <xf numFmtId="3" fontId="18" fillId="24" borderId="16" xfId="0" applyNumberFormat="1" applyFont="1" applyFill="1" applyBorder="1" applyAlignment="1">
      <alignment horizontal="center" vertical="center" wrapText="1"/>
    </xf>
    <xf numFmtId="17" fontId="18" fillId="0" borderId="0" xfId="0" quotePrefix="1" applyNumberFormat="1" applyFont="1" applyAlignment="1">
      <alignment horizontal="left" vertical="center"/>
    </xf>
    <xf numFmtId="3" fontId="19" fillId="0" borderId="10" xfId="32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3" fontId="2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left" vertical="center"/>
    </xf>
    <xf numFmtId="3" fontId="21" fillId="0" borderId="18" xfId="0" applyNumberFormat="1" applyFont="1" applyBorder="1" applyAlignment="1">
      <alignment horizontal="left" vertical="center"/>
    </xf>
    <xf numFmtId="3" fontId="21" fillId="0" borderId="19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3" fontId="21" fillId="0" borderId="34" xfId="0" applyNumberFormat="1" applyFont="1" applyBorder="1" applyAlignment="1">
      <alignment horizontal="left" vertical="center"/>
    </xf>
    <xf numFmtId="3" fontId="21" fillId="0" borderId="35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3" fontId="21" fillId="0" borderId="36" xfId="0" applyNumberFormat="1" applyFont="1" applyBorder="1" applyAlignment="1">
      <alignment horizontal="left" vertical="center"/>
    </xf>
    <xf numFmtId="3" fontId="21" fillId="0" borderId="32" xfId="0" applyNumberFormat="1" applyFont="1" applyBorder="1" applyAlignment="1">
      <alignment horizontal="left" vertical="center"/>
    </xf>
    <xf numFmtId="3" fontId="21" fillId="0" borderId="33" xfId="0" applyNumberFormat="1" applyFont="1" applyBorder="1" applyAlignment="1">
      <alignment horizontal="left" vertical="center"/>
    </xf>
    <xf numFmtId="0" fontId="18" fillId="24" borderId="21" xfId="0" applyFont="1" applyFill="1" applyBorder="1" applyAlignment="1">
      <alignment horizontal="left" vertical="center"/>
    </xf>
    <xf numFmtId="0" fontId="18" fillId="24" borderId="22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left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14" xfId="30" xr:uid="{00000000-0005-0000-0000-00001E000000}"/>
    <cellStyle name="Nota" xfId="31" builtinId="10" customBuiltin="1"/>
    <cellStyle name="Porcentagem" xfId="3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 5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397166</xdr:colOff>
      <xdr:row>0</xdr:row>
      <xdr:rowOff>81641</xdr:rowOff>
    </xdr:from>
    <xdr:to>
      <xdr:col>7</xdr:col>
      <xdr:colOff>60021</xdr:colOff>
      <xdr:row>3</xdr:row>
      <xdr:rowOff>174855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5952" y="81641"/>
          <a:ext cx="737819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289"/>
  <sheetViews>
    <sheetView showGridLines="0" tabSelected="1" zoomScale="85" zoomScaleNormal="85" workbookViewId="0">
      <selection activeCell="A10" sqref="A10"/>
    </sheetView>
  </sheetViews>
  <sheetFormatPr defaultRowHeight="12.75" x14ac:dyDescent="0.2"/>
  <cols>
    <col min="1" max="1" width="30" customWidth="1"/>
    <col min="2" max="4" width="9.5703125" customWidth="1"/>
    <col min="5" max="13" width="16.140625" customWidth="1"/>
  </cols>
  <sheetData>
    <row r="1" spans="1:14" ht="20.100000000000001" customHeight="1" x14ac:dyDescent="0.2">
      <c r="A1" s="22"/>
      <c r="C1" s="22"/>
      <c r="D1" s="22"/>
      <c r="E1" s="22"/>
      <c r="G1" s="22"/>
    </row>
    <row r="2" spans="1:14" ht="20.100000000000001" customHeight="1" x14ac:dyDescent="0.2">
      <c r="A2" s="22"/>
      <c r="C2" s="22"/>
      <c r="D2" s="22"/>
      <c r="E2" s="22"/>
      <c r="G2" s="22"/>
    </row>
    <row r="3" spans="1:14" ht="20.100000000000001" customHeight="1" x14ac:dyDescent="0.2">
      <c r="A3" s="22"/>
      <c r="C3" s="22"/>
      <c r="D3" s="22"/>
      <c r="E3" s="22"/>
      <c r="G3" s="22"/>
    </row>
    <row r="4" spans="1:14" ht="20.100000000000001" customHeight="1" x14ac:dyDescent="0.2">
      <c r="A4" s="22"/>
      <c r="C4" s="22"/>
      <c r="D4" s="22"/>
      <c r="E4" s="22"/>
      <c r="G4" s="22"/>
    </row>
    <row r="5" spans="1:14" ht="20.100000000000001" customHeight="1" x14ac:dyDescent="0.25">
      <c r="A5" s="27" t="s">
        <v>49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ht="20.100000000000001" customHeight="1" x14ac:dyDescent="0.25">
      <c r="A6" s="27" t="s">
        <v>50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 ht="20.100000000000001" customHeight="1" x14ac:dyDescent="0.25">
      <c r="A7" s="27" t="s">
        <v>51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9" spans="1:14" s="10" customFormat="1" ht="20.100000000000001" customHeight="1" x14ac:dyDescent="0.2">
      <c r="A9" s="18" t="s">
        <v>53</v>
      </c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 s="10" customFormat="1" ht="20.100000000000001" customHeight="1" x14ac:dyDescent="0.2">
      <c r="A10" s="1" t="s">
        <v>3</v>
      </c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 s="10" customFormat="1" ht="20.100000000000001" customHeight="1" x14ac:dyDescent="0.2">
      <c r="A11" s="4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s="10" customFormat="1" ht="20.100000000000001" customHeight="1" thickBot="1" x14ac:dyDescent="0.25">
      <c r="A12" s="4" t="s">
        <v>28</v>
      </c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s="10" customFormat="1" ht="21.95" customHeight="1" thickBot="1" x14ac:dyDescent="0.25">
      <c r="A13" s="28" t="s">
        <v>21</v>
      </c>
      <c r="B13" s="29"/>
      <c r="C13" s="29"/>
      <c r="D13" s="30"/>
      <c r="E13" s="38" t="s">
        <v>25</v>
      </c>
      <c r="F13" s="39"/>
      <c r="G13" s="39"/>
      <c r="H13" s="39"/>
      <c r="I13" s="39"/>
      <c r="J13" s="38" t="s">
        <v>26</v>
      </c>
      <c r="K13" s="39"/>
      <c r="L13" s="39"/>
      <c r="M13" s="40"/>
    </row>
    <row r="14" spans="1:14" s="10" customFormat="1" ht="21.95" customHeight="1" thickBot="1" x14ac:dyDescent="0.25">
      <c r="A14" s="31"/>
      <c r="B14" s="32"/>
      <c r="C14" s="32"/>
      <c r="D14" s="33"/>
      <c r="E14" s="37" t="s">
        <v>1</v>
      </c>
      <c r="F14" s="37"/>
      <c r="G14" s="37"/>
      <c r="H14" s="37" t="s">
        <v>2</v>
      </c>
      <c r="I14" s="37" t="s">
        <v>0</v>
      </c>
      <c r="J14" s="37" t="s">
        <v>23</v>
      </c>
      <c r="K14" s="37" t="s">
        <v>24</v>
      </c>
      <c r="L14" s="37" t="s">
        <v>0</v>
      </c>
      <c r="M14" s="37" t="s">
        <v>27</v>
      </c>
    </row>
    <row r="15" spans="1:14" s="10" customFormat="1" ht="29.25" customHeight="1" thickBot="1" x14ac:dyDescent="0.25">
      <c r="A15" s="34"/>
      <c r="B15" s="35"/>
      <c r="C15" s="35"/>
      <c r="D15" s="36"/>
      <c r="E15" s="15" t="s">
        <v>4</v>
      </c>
      <c r="F15" s="15" t="s">
        <v>5</v>
      </c>
      <c r="G15" s="15" t="s">
        <v>22</v>
      </c>
      <c r="H15" s="37"/>
      <c r="I15" s="37"/>
      <c r="J15" s="37"/>
      <c r="K15" s="37"/>
      <c r="L15" s="37"/>
      <c r="M15" s="37"/>
    </row>
    <row r="16" spans="1:14" s="20" customFormat="1" ht="15.95" customHeight="1" x14ac:dyDescent="0.2">
      <c r="A16" s="45" t="s">
        <v>6</v>
      </c>
      <c r="B16" s="48" t="s">
        <v>7</v>
      </c>
      <c r="C16" s="52" t="s">
        <v>20</v>
      </c>
      <c r="D16" s="13">
        <v>15</v>
      </c>
      <c r="E16" s="14">
        <v>6</v>
      </c>
      <c r="F16" s="14"/>
      <c r="G16" s="14">
        <f>SUM(E16:F16)</f>
        <v>6</v>
      </c>
      <c r="H16" s="14"/>
      <c r="I16" s="14">
        <f>G16+H16</f>
        <v>6</v>
      </c>
      <c r="J16" s="14">
        <v>0</v>
      </c>
      <c r="K16" s="14">
        <v>0</v>
      </c>
      <c r="L16" s="19">
        <f>J16+K16</f>
        <v>0</v>
      </c>
      <c r="M16" s="19"/>
      <c r="N16" s="21"/>
    </row>
    <row r="17" spans="1:15" s="20" customFormat="1" ht="15.95" customHeight="1" x14ac:dyDescent="0.2">
      <c r="A17" s="46"/>
      <c r="B17" s="48"/>
      <c r="C17" s="52"/>
      <c r="D17" s="5">
        <v>14</v>
      </c>
      <c r="E17" s="6">
        <v>27</v>
      </c>
      <c r="F17" s="6"/>
      <c r="G17" s="14">
        <f t="shared" ref="G17:G30" si="0">SUM(E17:F17)</f>
        <v>27</v>
      </c>
      <c r="H17" s="6"/>
      <c r="I17" s="14">
        <f t="shared" ref="I17:I30" si="1">G17+H17</f>
        <v>27</v>
      </c>
      <c r="J17" s="6">
        <v>0</v>
      </c>
      <c r="K17" s="6">
        <v>0</v>
      </c>
      <c r="L17" s="19">
        <f t="shared" ref="L17:L30" si="2">J17+K17</f>
        <v>0</v>
      </c>
      <c r="M17" s="19"/>
      <c r="N17" s="21"/>
    </row>
    <row r="18" spans="1:15" s="20" customFormat="1" ht="15.95" customHeight="1" x14ac:dyDescent="0.2">
      <c r="A18" s="46"/>
      <c r="B18" s="48"/>
      <c r="C18" s="52"/>
      <c r="D18" s="5">
        <v>13</v>
      </c>
      <c r="E18" s="14">
        <v>4</v>
      </c>
      <c r="F18" s="14"/>
      <c r="G18" s="14">
        <f t="shared" si="0"/>
        <v>4</v>
      </c>
      <c r="H18" s="14"/>
      <c r="I18" s="14">
        <f t="shared" si="1"/>
        <v>4</v>
      </c>
      <c r="J18" s="14">
        <v>28</v>
      </c>
      <c r="K18" s="14">
        <v>0</v>
      </c>
      <c r="L18" s="19">
        <f t="shared" si="2"/>
        <v>28</v>
      </c>
      <c r="M18" s="19"/>
      <c r="N18" s="21"/>
    </row>
    <row r="19" spans="1:15" s="20" customFormat="1" ht="15.95" customHeight="1" x14ac:dyDescent="0.2">
      <c r="A19" s="46"/>
      <c r="B19" s="48"/>
      <c r="C19" s="52"/>
      <c r="D19" s="5">
        <v>12</v>
      </c>
      <c r="E19" s="6">
        <v>4</v>
      </c>
      <c r="F19" s="6"/>
      <c r="G19" s="14">
        <f t="shared" si="0"/>
        <v>4</v>
      </c>
      <c r="H19" s="6"/>
      <c r="I19" s="14">
        <f t="shared" si="1"/>
        <v>4</v>
      </c>
      <c r="J19" s="6">
        <v>0</v>
      </c>
      <c r="K19" s="6">
        <v>0</v>
      </c>
      <c r="L19" s="19">
        <f t="shared" si="2"/>
        <v>0</v>
      </c>
      <c r="M19" s="19"/>
      <c r="N19" s="21"/>
    </row>
    <row r="20" spans="1:15" s="20" customFormat="1" ht="15.95" customHeight="1" x14ac:dyDescent="0.2">
      <c r="A20" s="46"/>
      <c r="B20" s="49"/>
      <c r="C20" s="52"/>
      <c r="D20" s="5">
        <v>11</v>
      </c>
      <c r="E20" s="14">
        <v>8</v>
      </c>
      <c r="F20" s="14"/>
      <c r="G20" s="14">
        <f t="shared" si="0"/>
        <v>8</v>
      </c>
      <c r="H20" s="14"/>
      <c r="I20" s="14">
        <f t="shared" si="1"/>
        <v>8</v>
      </c>
      <c r="J20" s="14">
        <v>0</v>
      </c>
      <c r="K20" s="14">
        <v>0</v>
      </c>
      <c r="L20" s="19">
        <f t="shared" si="2"/>
        <v>0</v>
      </c>
      <c r="M20" s="19"/>
      <c r="N20" s="21"/>
    </row>
    <row r="21" spans="1:15" s="20" customFormat="1" ht="15.95" customHeight="1" x14ac:dyDescent="0.2">
      <c r="A21" s="46"/>
      <c r="B21" s="51" t="s">
        <v>8</v>
      </c>
      <c r="C21" s="52"/>
      <c r="D21" s="5">
        <v>10</v>
      </c>
      <c r="E21" s="6">
        <v>51</v>
      </c>
      <c r="F21" s="6"/>
      <c r="G21" s="14">
        <f t="shared" si="0"/>
        <v>51</v>
      </c>
      <c r="H21" s="6"/>
      <c r="I21" s="14">
        <f t="shared" si="1"/>
        <v>51</v>
      </c>
      <c r="J21" s="6">
        <v>0</v>
      </c>
      <c r="K21" s="6">
        <v>0</v>
      </c>
      <c r="L21" s="19">
        <f t="shared" si="2"/>
        <v>0</v>
      </c>
      <c r="M21" s="19"/>
      <c r="N21" s="21"/>
    </row>
    <row r="22" spans="1:15" s="20" customFormat="1" ht="15.95" customHeight="1" x14ac:dyDescent="0.2">
      <c r="A22" s="46"/>
      <c r="B22" s="48"/>
      <c r="C22" s="52"/>
      <c r="D22" s="5">
        <v>9</v>
      </c>
      <c r="E22" s="14">
        <v>16</v>
      </c>
      <c r="F22" s="14"/>
      <c r="G22" s="14">
        <f t="shared" si="0"/>
        <v>16</v>
      </c>
      <c r="H22" s="14"/>
      <c r="I22" s="14">
        <f t="shared" si="1"/>
        <v>16</v>
      </c>
      <c r="J22" s="14">
        <v>0</v>
      </c>
      <c r="K22" s="14">
        <v>0</v>
      </c>
      <c r="L22" s="19">
        <f t="shared" si="2"/>
        <v>0</v>
      </c>
      <c r="M22" s="19"/>
      <c r="N22" s="21"/>
    </row>
    <row r="23" spans="1:15" s="20" customFormat="1" ht="15.95" customHeight="1" x14ac:dyDescent="0.2">
      <c r="A23" s="46"/>
      <c r="B23" s="48"/>
      <c r="C23" s="52"/>
      <c r="D23" s="5">
        <v>8</v>
      </c>
      <c r="E23" s="6">
        <v>17</v>
      </c>
      <c r="F23" s="6"/>
      <c r="G23" s="14">
        <f t="shared" si="0"/>
        <v>17</v>
      </c>
      <c r="H23" s="6"/>
      <c r="I23" s="14">
        <f t="shared" si="1"/>
        <v>17</v>
      </c>
      <c r="J23" s="6">
        <v>2</v>
      </c>
      <c r="K23" s="6">
        <v>0</v>
      </c>
      <c r="L23" s="19">
        <f t="shared" si="2"/>
        <v>2</v>
      </c>
      <c r="M23" s="19"/>
      <c r="N23" s="21"/>
    </row>
    <row r="24" spans="1:15" s="20" customFormat="1" ht="15.95" customHeight="1" x14ac:dyDescent="0.2">
      <c r="A24" s="46"/>
      <c r="B24" s="48"/>
      <c r="C24" s="52"/>
      <c r="D24" s="5">
        <v>7</v>
      </c>
      <c r="E24" s="14">
        <v>130</v>
      </c>
      <c r="F24" s="14"/>
      <c r="G24" s="14">
        <f t="shared" si="0"/>
        <v>130</v>
      </c>
      <c r="H24" s="14"/>
      <c r="I24" s="14">
        <f t="shared" si="1"/>
        <v>130</v>
      </c>
      <c r="J24" s="14">
        <v>1</v>
      </c>
      <c r="K24" s="14">
        <v>0</v>
      </c>
      <c r="L24" s="19">
        <f t="shared" si="2"/>
        <v>1</v>
      </c>
      <c r="M24" s="19"/>
      <c r="N24" s="21"/>
    </row>
    <row r="25" spans="1:15" s="20" customFormat="1" ht="15.95" customHeight="1" x14ac:dyDescent="0.2">
      <c r="A25" s="46"/>
      <c r="B25" s="49"/>
      <c r="C25" s="52"/>
      <c r="D25" s="5">
        <v>6</v>
      </c>
      <c r="E25" s="6">
        <v>245</v>
      </c>
      <c r="F25" s="6"/>
      <c r="G25" s="14">
        <f t="shared" si="0"/>
        <v>245</v>
      </c>
      <c r="H25" s="6"/>
      <c r="I25" s="14">
        <f t="shared" si="1"/>
        <v>245</v>
      </c>
      <c r="J25" s="6">
        <v>10</v>
      </c>
      <c r="K25" s="6">
        <v>0</v>
      </c>
      <c r="L25" s="19">
        <f t="shared" si="2"/>
        <v>10</v>
      </c>
      <c r="M25" s="19"/>
      <c r="N25" s="21"/>
    </row>
    <row r="26" spans="1:15" s="20" customFormat="1" ht="15.95" customHeight="1" x14ac:dyDescent="0.2">
      <c r="A26" s="46"/>
      <c r="B26" s="51" t="s">
        <v>9</v>
      </c>
      <c r="C26" s="52"/>
      <c r="D26" s="5">
        <v>5</v>
      </c>
      <c r="E26" s="14">
        <v>222</v>
      </c>
      <c r="F26" s="14"/>
      <c r="G26" s="14">
        <f t="shared" si="0"/>
        <v>222</v>
      </c>
      <c r="H26" s="14"/>
      <c r="I26" s="14">
        <f t="shared" si="1"/>
        <v>222</v>
      </c>
      <c r="J26" s="14">
        <v>0</v>
      </c>
      <c r="K26" s="14">
        <v>0</v>
      </c>
      <c r="L26" s="19">
        <f t="shared" si="2"/>
        <v>0</v>
      </c>
      <c r="M26" s="19"/>
      <c r="N26" s="21"/>
    </row>
    <row r="27" spans="1:15" s="20" customFormat="1" ht="15.95" customHeight="1" x14ac:dyDescent="0.2">
      <c r="A27" s="46"/>
      <c r="B27" s="48"/>
      <c r="C27" s="52"/>
      <c r="D27" s="5">
        <v>4</v>
      </c>
      <c r="E27" s="6">
        <v>254</v>
      </c>
      <c r="F27" s="6"/>
      <c r="G27" s="14">
        <f t="shared" si="0"/>
        <v>254</v>
      </c>
      <c r="H27" s="6"/>
      <c r="I27" s="14">
        <f t="shared" si="1"/>
        <v>254</v>
      </c>
      <c r="J27" s="6">
        <v>0</v>
      </c>
      <c r="K27" s="6">
        <v>0</v>
      </c>
      <c r="L27" s="19">
        <f t="shared" si="2"/>
        <v>0</v>
      </c>
      <c r="M27" s="19"/>
      <c r="N27" s="21"/>
    </row>
    <row r="28" spans="1:15" s="20" customFormat="1" ht="15.95" customHeight="1" x14ac:dyDescent="0.2">
      <c r="A28" s="46"/>
      <c r="B28" s="48"/>
      <c r="C28" s="52"/>
      <c r="D28" s="5">
        <v>3</v>
      </c>
      <c r="E28" s="14">
        <v>218</v>
      </c>
      <c r="F28" s="14"/>
      <c r="G28" s="14">
        <f t="shared" si="0"/>
        <v>218</v>
      </c>
      <c r="H28" s="14"/>
      <c r="I28" s="14">
        <f t="shared" si="1"/>
        <v>218</v>
      </c>
      <c r="J28" s="14">
        <v>11</v>
      </c>
      <c r="K28" s="14">
        <v>0</v>
      </c>
      <c r="L28" s="19">
        <f t="shared" si="2"/>
        <v>11</v>
      </c>
      <c r="M28" s="19"/>
      <c r="N28" s="21"/>
    </row>
    <row r="29" spans="1:15" s="20" customFormat="1" ht="15.95" customHeight="1" x14ac:dyDescent="0.2">
      <c r="A29" s="46"/>
      <c r="B29" s="48"/>
      <c r="C29" s="52"/>
      <c r="D29" s="5">
        <v>2</v>
      </c>
      <c r="E29" s="6">
        <v>142</v>
      </c>
      <c r="F29" s="6">
        <v>12</v>
      </c>
      <c r="G29" s="14">
        <f t="shared" si="0"/>
        <v>154</v>
      </c>
      <c r="H29" s="6"/>
      <c r="I29" s="14">
        <f t="shared" si="1"/>
        <v>154</v>
      </c>
      <c r="J29" s="6">
        <v>0</v>
      </c>
      <c r="K29" s="6">
        <v>0</v>
      </c>
      <c r="L29" s="19">
        <f t="shared" si="2"/>
        <v>0</v>
      </c>
      <c r="M29" s="19"/>
      <c r="N29" s="21"/>
      <c r="O29" s="21"/>
    </row>
    <row r="30" spans="1:15" s="20" customFormat="1" ht="15.95" customHeight="1" thickBot="1" x14ac:dyDescent="0.25">
      <c r="A30" s="47"/>
      <c r="B30" s="48"/>
      <c r="C30" s="53"/>
      <c r="D30" s="12">
        <v>1</v>
      </c>
      <c r="E30" s="14">
        <v>121</v>
      </c>
      <c r="F30" s="14">
        <v>296</v>
      </c>
      <c r="G30" s="14">
        <f t="shared" si="0"/>
        <v>417</v>
      </c>
      <c r="H30" s="14">
        <v>237</v>
      </c>
      <c r="I30" s="14">
        <f t="shared" si="1"/>
        <v>654</v>
      </c>
      <c r="J30" s="14">
        <v>27</v>
      </c>
      <c r="K30" s="14">
        <v>0</v>
      </c>
      <c r="L30" s="19">
        <f t="shared" si="2"/>
        <v>27</v>
      </c>
      <c r="M30" s="19"/>
      <c r="N30" s="21"/>
    </row>
    <row r="31" spans="1:15" s="20" customFormat="1" ht="15.95" customHeight="1" thickBot="1" x14ac:dyDescent="0.25">
      <c r="A31" s="50" t="s">
        <v>10</v>
      </c>
      <c r="B31" s="50"/>
      <c r="C31" s="50"/>
      <c r="D31" s="50"/>
      <c r="E31" s="16">
        <f>SUM(E16:E30)</f>
        <v>1465</v>
      </c>
      <c r="F31" s="16">
        <f t="shared" ref="F31:M31" si="3">SUM(F16:F30)</f>
        <v>308</v>
      </c>
      <c r="G31" s="16">
        <f>SUM(G16:G30)</f>
        <v>1773</v>
      </c>
      <c r="H31" s="16">
        <f t="shared" si="3"/>
        <v>237</v>
      </c>
      <c r="I31" s="16">
        <f t="shared" si="3"/>
        <v>2010</v>
      </c>
      <c r="J31" s="16">
        <f t="shared" si="3"/>
        <v>79</v>
      </c>
      <c r="K31" s="16">
        <f t="shared" si="3"/>
        <v>0</v>
      </c>
      <c r="L31" s="16">
        <f t="shared" si="3"/>
        <v>79</v>
      </c>
      <c r="M31" s="16">
        <f t="shared" si="3"/>
        <v>0</v>
      </c>
      <c r="N31" s="21"/>
    </row>
    <row r="32" spans="1:15" s="10" customFormat="1" ht="15.95" customHeight="1" x14ac:dyDescent="0.2">
      <c r="A32" s="45" t="s">
        <v>11</v>
      </c>
      <c r="B32" s="48" t="s">
        <v>7</v>
      </c>
      <c r="C32" s="52" t="s">
        <v>20</v>
      </c>
      <c r="D32" s="13">
        <v>15</v>
      </c>
      <c r="E32" s="14"/>
      <c r="F32" s="14"/>
      <c r="G32" s="14">
        <f>SUM(E32:F32)</f>
        <v>0</v>
      </c>
      <c r="H32" s="14"/>
      <c r="I32" s="14">
        <f>G32+H32</f>
        <v>0</v>
      </c>
      <c r="J32" s="14">
        <v>0</v>
      </c>
      <c r="K32" s="14">
        <v>0</v>
      </c>
      <c r="L32" s="19">
        <f>J32+K32</f>
        <v>0</v>
      </c>
      <c r="M32" s="19"/>
    </row>
    <row r="33" spans="1:14" s="10" customFormat="1" ht="15.95" customHeight="1" x14ac:dyDescent="0.2">
      <c r="A33" s="46"/>
      <c r="B33" s="48"/>
      <c r="C33" s="52"/>
      <c r="D33" s="5">
        <v>14</v>
      </c>
      <c r="E33" s="6"/>
      <c r="F33" s="6"/>
      <c r="G33" s="14">
        <f t="shared" ref="G33:G46" si="4">SUM(E33:F33)</f>
        <v>0</v>
      </c>
      <c r="H33" s="6"/>
      <c r="I33" s="14">
        <f t="shared" ref="I33:I46" si="5">G33+H33</f>
        <v>0</v>
      </c>
      <c r="J33" s="6">
        <v>0</v>
      </c>
      <c r="K33" s="6">
        <v>0</v>
      </c>
      <c r="L33" s="19">
        <f t="shared" ref="L33:L46" si="6">J33+K33</f>
        <v>0</v>
      </c>
      <c r="M33" s="19"/>
    </row>
    <row r="34" spans="1:14" s="10" customFormat="1" ht="15.95" customHeight="1" x14ac:dyDescent="0.2">
      <c r="A34" s="46"/>
      <c r="B34" s="48"/>
      <c r="C34" s="52"/>
      <c r="D34" s="5">
        <v>13</v>
      </c>
      <c r="E34" s="14"/>
      <c r="F34" s="14"/>
      <c r="G34" s="14">
        <f t="shared" si="4"/>
        <v>0</v>
      </c>
      <c r="H34" s="14"/>
      <c r="I34" s="14">
        <f t="shared" si="5"/>
        <v>0</v>
      </c>
      <c r="J34" s="14">
        <v>0</v>
      </c>
      <c r="K34" s="14">
        <v>0</v>
      </c>
      <c r="L34" s="19">
        <f t="shared" si="6"/>
        <v>0</v>
      </c>
      <c r="M34" s="19"/>
    </row>
    <row r="35" spans="1:14" s="10" customFormat="1" ht="15.95" customHeight="1" x14ac:dyDescent="0.2">
      <c r="A35" s="46"/>
      <c r="B35" s="48"/>
      <c r="C35" s="52"/>
      <c r="D35" s="5">
        <v>12</v>
      </c>
      <c r="E35" s="6"/>
      <c r="F35" s="6"/>
      <c r="G35" s="14">
        <f t="shared" si="4"/>
        <v>0</v>
      </c>
      <c r="H35" s="6"/>
      <c r="I35" s="14">
        <f t="shared" si="5"/>
        <v>0</v>
      </c>
      <c r="J35" s="6">
        <v>0</v>
      </c>
      <c r="K35" s="6">
        <v>0</v>
      </c>
      <c r="L35" s="19">
        <f t="shared" si="6"/>
        <v>0</v>
      </c>
      <c r="M35" s="19"/>
    </row>
    <row r="36" spans="1:14" s="10" customFormat="1" ht="15.95" customHeight="1" x14ac:dyDescent="0.2">
      <c r="A36" s="46"/>
      <c r="B36" s="49"/>
      <c r="C36" s="52"/>
      <c r="D36" s="5">
        <v>11</v>
      </c>
      <c r="E36" s="14"/>
      <c r="F36" s="14"/>
      <c r="G36" s="14">
        <f t="shared" si="4"/>
        <v>0</v>
      </c>
      <c r="H36" s="14"/>
      <c r="I36" s="14">
        <f t="shared" si="5"/>
        <v>0</v>
      </c>
      <c r="J36" s="14">
        <v>0</v>
      </c>
      <c r="K36" s="14">
        <v>0</v>
      </c>
      <c r="L36" s="19">
        <f t="shared" si="6"/>
        <v>0</v>
      </c>
      <c r="M36" s="19"/>
    </row>
    <row r="37" spans="1:14" s="10" customFormat="1" ht="15.95" customHeight="1" x14ac:dyDescent="0.2">
      <c r="A37" s="46"/>
      <c r="B37" s="51" t="s">
        <v>8</v>
      </c>
      <c r="C37" s="52"/>
      <c r="D37" s="5">
        <v>10</v>
      </c>
      <c r="E37" s="6"/>
      <c r="F37" s="6"/>
      <c r="G37" s="14">
        <f t="shared" si="4"/>
        <v>0</v>
      </c>
      <c r="H37" s="6"/>
      <c r="I37" s="14">
        <f t="shared" si="5"/>
        <v>0</v>
      </c>
      <c r="J37" s="6">
        <v>0</v>
      </c>
      <c r="K37" s="6">
        <v>0</v>
      </c>
      <c r="L37" s="19">
        <f t="shared" si="6"/>
        <v>0</v>
      </c>
      <c r="M37" s="19"/>
    </row>
    <row r="38" spans="1:14" s="10" customFormat="1" ht="15.95" customHeight="1" x14ac:dyDescent="0.2">
      <c r="A38" s="46"/>
      <c r="B38" s="48"/>
      <c r="C38" s="52"/>
      <c r="D38" s="5">
        <v>9</v>
      </c>
      <c r="E38" s="14"/>
      <c r="F38" s="14"/>
      <c r="G38" s="14">
        <f t="shared" si="4"/>
        <v>0</v>
      </c>
      <c r="H38" s="14"/>
      <c r="I38" s="14">
        <f t="shared" si="5"/>
        <v>0</v>
      </c>
      <c r="J38" s="14">
        <v>0</v>
      </c>
      <c r="K38" s="14">
        <v>0</v>
      </c>
      <c r="L38" s="19">
        <f t="shared" si="6"/>
        <v>0</v>
      </c>
      <c r="M38" s="19"/>
    </row>
    <row r="39" spans="1:14" s="10" customFormat="1" ht="15.95" customHeight="1" x14ac:dyDescent="0.2">
      <c r="A39" s="46"/>
      <c r="B39" s="48"/>
      <c r="C39" s="52"/>
      <c r="D39" s="5">
        <v>8</v>
      </c>
      <c r="E39" s="6"/>
      <c r="F39" s="6"/>
      <c r="G39" s="14">
        <f t="shared" si="4"/>
        <v>0</v>
      </c>
      <c r="H39" s="6"/>
      <c r="I39" s="14">
        <f t="shared" si="5"/>
        <v>0</v>
      </c>
      <c r="J39" s="6">
        <v>0</v>
      </c>
      <c r="K39" s="6">
        <v>0</v>
      </c>
      <c r="L39" s="19">
        <f t="shared" si="6"/>
        <v>0</v>
      </c>
      <c r="M39" s="19"/>
    </row>
    <row r="40" spans="1:14" s="10" customFormat="1" ht="15.95" customHeight="1" x14ac:dyDescent="0.2">
      <c r="A40" s="46"/>
      <c r="B40" s="48"/>
      <c r="C40" s="52"/>
      <c r="D40" s="5">
        <v>7</v>
      </c>
      <c r="E40" s="14">
        <v>75</v>
      </c>
      <c r="F40" s="14"/>
      <c r="G40" s="14">
        <f t="shared" si="4"/>
        <v>75</v>
      </c>
      <c r="H40" s="14"/>
      <c r="I40" s="14">
        <f t="shared" si="5"/>
        <v>75</v>
      </c>
      <c r="J40" s="14">
        <v>0</v>
      </c>
      <c r="K40" s="14">
        <v>0</v>
      </c>
      <c r="L40" s="19">
        <f t="shared" si="6"/>
        <v>0</v>
      </c>
      <c r="M40" s="19"/>
    </row>
    <row r="41" spans="1:14" s="10" customFormat="1" ht="15.95" customHeight="1" x14ac:dyDescent="0.2">
      <c r="A41" s="46"/>
      <c r="B41" s="49"/>
      <c r="C41" s="52"/>
      <c r="D41" s="5">
        <v>6</v>
      </c>
      <c r="E41" s="6">
        <v>69</v>
      </c>
      <c r="F41" s="6"/>
      <c r="G41" s="14">
        <f t="shared" si="4"/>
        <v>69</v>
      </c>
      <c r="H41" s="6"/>
      <c r="I41" s="14">
        <f t="shared" si="5"/>
        <v>69</v>
      </c>
      <c r="J41" s="6">
        <v>0</v>
      </c>
      <c r="K41" s="6">
        <v>0</v>
      </c>
      <c r="L41" s="19">
        <f t="shared" si="6"/>
        <v>0</v>
      </c>
      <c r="M41" s="19"/>
    </row>
    <row r="42" spans="1:14" s="10" customFormat="1" ht="15.95" customHeight="1" x14ac:dyDescent="0.2">
      <c r="A42" s="46"/>
      <c r="B42" s="51" t="s">
        <v>9</v>
      </c>
      <c r="C42" s="52"/>
      <c r="D42" s="5">
        <v>5</v>
      </c>
      <c r="E42" s="14">
        <v>105</v>
      </c>
      <c r="F42" s="14"/>
      <c r="G42" s="14">
        <f t="shared" si="4"/>
        <v>105</v>
      </c>
      <c r="H42" s="14"/>
      <c r="I42" s="14">
        <f t="shared" si="5"/>
        <v>105</v>
      </c>
      <c r="J42" s="14">
        <v>0</v>
      </c>
      <c r="K42" s="14">
        <v>0</v>
      </c>
      <c r="L42" s="19">
        <f t="shared" si="6"/>
        <v>0</v>
      </c>
      <c r="M42" s="19"/>
    </row>
    <row r="43" spans="1:14" s="10" customFormat="1" ht="15.95" customHeight="1" x14ac:dyDescent="0.2">
      <c r="A43" s="46"/>
      <c r="B43" s="48"/>
      <c r="C43" s="52"/>
      <c r="D43" s="5">
        <v>4</v>
      </c>
      <c r="E43" s="6">
        <v>102</v>
      </c>
      <c r="F43" s="6"/>
      <c r="G43" s="14">
        <f t="shared" si="4"/>
        <v>102</v>
      </c>
      <c r="H43" s="6"/>
      <c r="I43" s="14">
        <f t="shared" si="5"/>
        <v>102</v>
      </c>
      <c r="J43" s="6">
        <v>0</v>
      </c>
      <c r="K43" s="6">
        <v>0</v>
      </c>
      <c r="L43" s="19">
        <f t="shared" si="6"/>
        <v>0</v>
      </c>
      <c r="M43" s="19"/>
    </row>
    <row r="44" spans="1:14" s="10" customFormat="1" ht="15.95" customHeight="1" x14ac:dyDescent="0.2">
      <c r="A44" s="46"/>
      <c r="B44" s="48"/>
      <c r="C44" s="52"/>
      <c r="D44" s="5">
        <v>3</v>
      </c>
      <c r="E44" s="14">
        <v>95</v>
      </c>
      <c r="F44" s="14"/>
      <c r="G44" s="14">
        <f t="shared" si="4"/>
        <v>95</v>
      </c>
      <c r="H44" s="14"/>
      <c r="I44" s="14">
        <f t="shared" si="5"/>
        <v>95</v>
      </c>
      <c r="J44" s="14">
        <v>0</v>
      </c>
      <c r="K44" s="14">
        <v>0</v>
      </c>
      <c r="L44" s="19">
        <f t="shared" si="6"/>
        <v>0</v>
      </c>
      <c r="M44" s="19"/>
    </row>
    <row r="45" spans="1:14" s="10" customFormat="1" ht="15.95" customHeight="1" x14ac:dyDescent="0.2">
      <c r="A45" s="46"/>
      <c r="B45" s="48"/>
      <c r="C45" s="52"/>
      <c r="D45" s="5">
        <v>2</v>
      </c>
      <c r="E45" s="6">
        <v>83</v>
      </c>
      <c r="F45" s="6"/>
      <c r="G45" s="14">
        <f t="shared" si="4"/>
        <v>83</v>
      </c>
      <c r="H45" s="6"/>
      <c r="I45" s="14">
        <f t="shared" si="5"/>
        <v>83</v>
      </c>
      <c r="J45" s="6">
        <v>0</v>
      </c>
      <c r="K45" s="6">
        <v>0</v>
      </c>
      <c r="L45" s="19">
        <f t="shared" si="6"/>
        <v>0</v>
      </c>
      <c r="M45" s="19"/>
    </row>
    <row r="46" spans="1:14" s="10" customFormat="1" ht="15.95" customHeight="1" thickBot="1" x14ac:dyDescent="0.25">
      <c r="A46" s="47"/>
      <c r="B46" s="48"/>
      <c r="C46" s="53"/>
      <c r="D46" s="12">
        <v>1</v>
      </c>
      <c r="E46" s="14">
        <v>55</v>
      </c>
      <c r="F46" s="14">
        <v>55</v>
      </c>
      <c r="G46" s="14">
        <f t="shared" si="4"/>
        <v>110</v>
      </c>
      <c r="H46" s="14">
        <v>67</v>
      </c>
      <c r="I46" s="14">
        <f t="shared" si="5"/>
        <v>177</v>
      </c>
      <c r="J46" s="14">
        <v>9</v>
      </c>
      <c r="K46" s="14">
        <v>0</v>
      </c>
      <c r="L46" s="19">
        <f t="shared" si="6"/>
        <v>9</v>
      </c>
      <c r="M46" s="19"/>
    </row>
    <row r="47" spans="1:14" s="10" customFormat="1" ht="15.95" customHeight="1" thickBot="1" x14ac:dyDescent="0.25">
      <c r="A47" s="50" t="s">
        <v>12</v>
      </c>
      <c r="B47" s="50"/>
      <c r="C47" s="50"/>
      <c r="D47" s="50"/>
      <c r="E47" s="16">
        <f>SUM(E32:E46)</f>
        <v>584</v>
      </c>
      <c r="F47" s="16">
        <f t="shared" ref="F47:M47" si="7">SUM(F32:F46)</f>
        <v>55</v>
      </c>
      <c r="G47" s="16">
        <f t="shared" si="7"/>
        <v>639</v>
      </c>
      <c r="H47" s="16">
        <f t="shared" si="7"/>
        <v>67</v>
      </c>
      <c r="I47" s="16">
        <f t="shared" si="7"/>
        <v>706</v>
      </c>
      <c r="J47" s="16">
        <f t="shared" si="7"/>
        <v>9</v>
      </c>
      <c r="K47" s="16">
        <f t="shared" si="7"/>
        <v>0</v>
      </c>
      <c r="L47" s="16">
        <f t="shared" si="7"/>
        <v>9</v>
      </c>
      <c r="M47" s="16">
        <f t="shared" si="7"/>
        <v>0</v>
      </c>
      <c r="N47" s="11"/>
    </row>
    <row r="48" spans="1:14" s="10" customFormat="1" ht="15.95" customHeight="1" x14ac:dyDescent="0.2">
      <c r="A48" s="45" t="s">
        <v>13</v>
      </c>
      <c r="B48" s="48" t="s">
        <v>7</v>
      </c>
      <c r="C48" s="52" t="s">
        <v>30</v>
      </c>
      <c r="D48" s="13">
        <v>15</v>
      </c>
      <c r="E48" s="14"/>
      <c r="F48" s="14"/>
      <c r="G48" s="14">
        <f>SUM(E48:F48)</f>
        <v>0</v>
      </c>
      <c r="H48" s="14"/>
      <c r="I48" s="14">
        <f>G48+H48</f>
        <v>0</v>
      </c>
      <c r="J48" s="14">
        <v>0</v>
      </c>
      <c r="K48" s="14">
        <v>0</v>
      </c>
      <c r="L48" s="19">
        <f>J48+K48</f>
        <v>0</v>
      </c>
      <c r="M48" s="19"/>
    </row>
    <row r="49" spans="1:14" s="10" customFormat="1" ht="15.95" customHeight="1" x14ac:dyDescent="0.2">
      <c r="A49" s="46"/>
      <c r="B49" s="48"/>
      <c r="C49" s="52"/>
      <c r="D49" s="5">
        <v>14</v>
      </c>
      <c r="E49" s="6">
        <v>2</v>
      </c>
      <c r="F49" s="6"/>
      <c r="G49" s="14">
        <f t="shared" ref="G49:G62" si="8">SUM(E49:F49)</f>
        <v>2</v>
      </c>
      <c r="H49" s="6"/>
      <c r="I49" s="14">
        <f t="shared" ref="I49:I62" si="9">G49+H49</f>
        <v>2</v>
      </c>
      <c r="J49" s="6">
        <v>0</v>
      </c>
      <c r="K49" s="6">
        <v>0</v>
      </c>
      <c r="L49" s="19">
        <f t="shared" ref="L49:L62" si="10">J49+K49</f>
        <v>0</v>
      </c>
      <c r="M49" s="19"/>
    </row>
    <row r="50" spans="1:14" s="10" customFormat="1" ht="15.95" customHeight="1" x14ac:dyDescent="0.2">
      <c r="A50" s="46"/>
      <c r="B50" s="48"/>
      <c r="C50" s="52"/>
      <c r="D50" s="5">
        <v>13</v>
      </c>
      <c r="E50" s="14">
        <v>1</v>
      </c>
      <c r="F50" s="14"/>
      <c r="G50" s="14">
        <f t="shared" si="8"/>
        <v>1</v>
      </c>
      <c r="H50" s="14"/>
      <c r="I50" s="14">
        <f t="shared" si="9"/>
        <v>1</v>
      </c>
      <c r="J50" s="14">
        <v>0</v>
      </c>
      <c r="K50" s="14">
        <v>0</v>
      </c>
      <c r="L50" s="19">
        <f t="shared" si="10"/>
        <v>0</v>
      </c>
      <c r="M50" s="19"/>
    </row>
    <row r="51" spans="1:14" s="10" customFormat="1" ht="15.95" customHeight="1" x14ac:dyDescent="0.2">
      <c r="A51" s="46"/>
      <c r="B51" s="48"/>
      <c r="C51" s="52"/>
      <c r="D51" s="5">
        <v>12</v>
      </c>
      <c r="E51" s="6">
        <v>10</v>
      </c>
      <c r="F51" s="6"/>
      <c r="G51" s="14">
        <f t="shared" si="8"/>
        <v>10</v>
      </c>
      <c r="H51" s="6"/>
      <c r="I51" s="14">
        <f t="shared" si="9"/>
        <v>10</v>
      </c>
      <c r="J51" s="6">
        <v>0</v>
      </c>
      <c r="K51" s="6">
        <v>0</v>
      </c>
      <c r="L51" s="19">
        <f t="shared" si="10"/>
        <v>0</v>
      </c>
      <c r="M51" s="19"/>
    </row>
    <row r="52" spans="1:14" s="10" customFormat="1" ht="15.95" customHeight="1" x14ac:dyDescent="0.2">
      <c r="A52" s="46"/>
      <c r="B52" s="49"/>
      <c r="C52" s="52"/>
      <c r="D52" s="5">
        <v>11</v>
      </c>
      <c r="E52" s="14">
        <v>15</v>
      </c>
      <c r="F52" s="14"/>
      <c r="G52" s="14">
        <f t="shared" si="8"/>
        <v>15</v>
      </c>
      <c r="H52" s="14"/>
      <c r="I52" s="14">
        <f t="shared" si="9"/>
        <v>15</v>
      </c>
      <c r="J52" s="14">
        <v>0</v>
      </c>
      <c r="K52" s="14">
        <v>0</v>
      </c>
      <c r="L52" s="19">
        <f t="shared" si="10"/>
        <v>0</v>
      </c>
      <c r="M52" s="19"/>
    </row>
    <row r="53" spans="1:14" s="10" customFormat="1" ht="15.95" customHeight="1" x14ac:dyDescent="0.2">
      <c r="A53" s="46"/>
      <c r="B53" s="51" t="s">
        <v>8</v>
      </c>
      <c r="C53" s="52"/>
      <c r="D53" s="5">
        <v>10</v>
      </c>
      <c r="E53" s="6">
        <v>6</v>
      </c>
      <c r="F53" s="6"/>
      <c r="G53" s="14">
        <f t="shared" si="8"/>
        <v>6</v>
      </c>
      <c r="H53" s="6"/>
      <c r="I53" s="14">
        <f t="shared" si="9"/>
        <v>6</v>
      </c>
      <c r="J53" s="6">
        <v>9</v>
      </c>
      <c r="K53" s="6">
        <v>0</v>
      </c>
      <c r="L53" s="19">
        <f t="shared" si="10"/>
        <v>9</v>
      </c>
      <c r="M53" s="19"/>
    </row>
    <row r="54" spans="1:14" s="10" customFormat="1" ht="15.95" customHeight="1" x14ac:dyDescent="0.2">
      <c r="A54" s="46"/>
      <c r="B54" s="48"/>
      <c r="C54" s="52"/>
      <c r="D54" s="5">
        <v>9</v>
      </c>
      <c r="E54" s="14"/>
      <c r="F54" s="14"/>
      <c r="G54" s="14">
        <f t="shared" si="8"/>
        <v>0</v>
      </c>
      <c r="H54" s="14"/>
      <c r="I54" s="14">
        <f t="shared" si="9"/>
        <v>0</v>
      </c>
      <c r="J54" s="14">
        <v>1</v>
      </c>
      <c r="K54" s="14">
        <v>0</v>
      </c>
      <c r="L54" s="19">
        <f t="shared" si="10"/>
        <v>1</v>
      </c>
      <c r="M54" s="19"/>
    </row>
    <row r="55" spans="1:14" s="10" customFormat="1" ht="15.95" customHeight="1" x14ac:dyDescent="0.2">
      <c r="A55" s="46"/>
      <c r="B55" s="48"/>
      <c r="C55" s="52"/>
      <c r="D55" s="5">
        <v>8</v>
      </c>
      <c r="E55" s="6">
        <v>2</v>
      </c>
      <c r="F55" s="6"/>
      <c r="G55" s="14">
        <f t="shared" si="8"/>
        <v>2</v>
      </c>
      <c r="H55" s="6"/>
      <c r="I55" s="14">
        <f t="shared" si="9"/>
        <v>2</v>
      </c>
      <c r="J55" s="6">
        <v>8</v>
      </c>
      <c r="K55" s="6">
        <v>0</v>
      </c>
      <c r="L55" s="19">
        <f t="shared" si="10"/>
        <v>8</v>
      </c>
      <c r="M55" s="19"/>
    </row>
    <row r="56" spans="1:14" s="10" customFormat="1" ht="15.95" customHeight="1" x14ac:dyDescent="0.2">
      <c r="A56" s="46"/>
      <c r="B56" s="48"/>
      <c r="C56" s="52"/>
      <c r="D56" s="5">
        <v>7</v>
      </c>
      <c r="E56" s="14">
        <v>73</v>
      </c>
      <c r="F56" s="14"/>
      <c r="G56" s="14">
        <f t="shared" si="8"/>
        <v>73</v>
      </c>
      <c r="H56" s="14"/>
      <c r="I56" s="14">
        <f t="shared" si="9"/>
        <v>73</v>
      </c>
      <c r="J56" s="14">
        <v>1</v>
      </c>
      <c r="K56" s="14">
        <v>0</v>
      </c>
      <c r="L56" s="19">
        <f t="shared" si="10"/>
        <v>1</v>
      </c>
      <c r="M56" s="19"/>
    </row>
    <row r="57" spans="1:14" s="10" customFormat="1" ht="15.95" customHeight="1" x14ac:dyDescent="0.2">
      <c r="A57" s="46"/>
      <c r="B57" s="49"/>
      <c r="C57" s="52"/>
      <c r="D57" s="5">
        <v>6</v>
      </c>
      <c r="E57" s="6">
        <v>118</v>
      </c>
      <c r="F57" s="6"/>
      <c r="G57" s="14">
        <f t="shared" si="8"/>
        <v>118</v>
      </c>
      <c r="H57" s="6"/>
      <c r="I57" s="14">
        <f t="shared" si="9"/>
        <v>118</v>
      </c>
      <c r="J57" s="6">
        <v>23</v>
      </c>
      <c r="K57" s="6">
        <v>0</v>
      </c>
      <c r="L57" s="19">
        <f t="shared" si="10"/>
        <v>23</v>
      </c>
      <c r="M57" s="19"/>
    </row>
    <row r="58" spans="1:14" s="10" customFormat="1" ht="15.95" customHeight="1" x14ac:dyDescent="0.2">
      <c r="A58" s="46"/>
      <c r="B58" s="51" t="s">
        <v>9</v>
      </c>
      <c r="C58" s="52"/>
      <c r="D58" s="5">
        <v>5</v>
      </c>
      <c r="E58" s="14">
        <v>103</v>
      </c>
      <c r="F58" s="14"/>
      <c r="G58" s="14">
        <f t="shared" si="8"/>
        <v>103</v>
      </c>
      <c r="H58" s="14"/>
      <c r="I58" s="14">
        <f t="shared" si="9"/>
        <v>103</v>
      </c>
      <c r="J58" s="14">
        <v>0</v>
      </c>
      <c r="K58" s="14">
        <v>0</v>
      </c>
      <c r="L58" s="19">
        <f t="shared" si="10"/>
        <v>0</v>
      </c>
      <c r="M58" s="19"/>
    </row>
    <row r="59" spans="1:14" s="10" customFormat="1" ht="15.95" customHeight="1" x14ac:dyDescent="0.2">
      <c r="A59" s="46"/>
      <c r="B59" s="48"/>
      <c r="C59" s="52"/>
      <c r="D59" s="5">
        <v>4</v>
      </c>
      <c r="E59" s="6">
        <v>165</v>
      </c>
      <c r="F59" s="6"/>
      <c r="G59" s="14">
        <f t="shared" si="8"/>
        <v>165</v>
      </c>
      <c r="H59" s="6"/>
      <c r="I59" s="14">
        <f t="shared" si="9"/>
        <v>165</v>
      </c>
      <c r="J59" s="6">
        <v>2</v>
      </c>
      <c r="K59" s="6">
        <v>0</v>
      </c>
      <c r="L59" s="19">
        <f t="shared" si="10"/>
        <v>2</v>
      </c>
      <c r="M59" s="19"/>
    </row>
    <row r="60" spans="1:14" s="10" customFormat="1" ht="15.95" customHeight="1" x14ac:dyDescent="0.2">
      <c r="A60" s="46"/>
      <c r="B60" s="48"/>
      <c r="C60" s="52"/>
      <c r="D60" s="5">
        <v>3</v>
      </c>
      <c r="E60" s="14">
        <v>143</v>
      </c>
      <c r="F60" s="14"/>
      <c r="G60" s="14">
        <f t="shared" si="8"/>
        <v>143</v>
      </c>
      <c r="H60" s="14"/>
      <c r="I60" s="14">
        <f t="shared" si="9"/>
        <v>143</v>
      </c>
      <c r="J60" s="14">
        <v>4</v>
      </c>
      <c r="K60" s="14">
        <v>0</v>
      </c>
      <c r="L60" s="19">
        <f t="shared" si="10"/>
        <v>4</v>
      </c>
      <c r="M60" s="19"/>
    </row>
    <row r="61" spans="1:14" s="10" customFormat="1" ht="15.95" customHeight="1" x14ac:dyDescent="0.2">
      <c r="A61" s="46"/>
      <c r="B61" s="48"/>
      <c r="C61" s="52"/>
      <c r="D61" s="5">
        <v>2</v>
      </c>
      <c r="E61" s="6">
        <v>98</v>
      </c>
      <c r="F61" s="6"/>
      <c r="G61" s="14">
        <f t="shared" si="8"/>
        <v>98</v>
      </c>
      <c r="H61" s="6"/>
      <c r="I61" s="14">
        <f t="shared" si="9"/>
        <v>98</v>
      </c>
      <c r="J61" s="6">
        <v>7</v>
      </c>
      <c r="K61" s="6">
        <v>0</v>
      </c>
      <c r="L61" s="19">
        <f t="shared" si="10"/>
        <v>7</v>
      </c>
      <c r="M61" s="19"/>
    </row>
    <row r="62" spans="1:14" s="10" customFormat="1" ht="15.95" customHeight="1" thickBot="1" x14ac:dyDescent="0.25">
      <c r="A62" s="47"/>
      <c r="B62" s="48"/>
      <c r="C62" s="53"/>
      <c r="D62" s="12">
        <v>1</v>
      </c>
      <c r="E62" s="14">
        <v>131</v>
      </c>
      <c r="F62" s="14">
        <v>177</v>
      </c>
      <c r="G62" s="14">
        <f t="shared" si="8"/>
        <v>308</v>
      </c>
      <c r="H62" s="14">
        <v>171</v>
      </c>
      <c r="I62" s="14">
        <f t="shared" si="9"/>
        <v>479</v>
      </c>
      <c r="J62" s="14">
        <v>18</v>
      </c>
      <c r="K62" s="14">
        <v>0</v>
      </c>
      <c r="L62" s="19">
        <f t="shared" si="10"/>
        <v>18</v>
      </c>
      <c r="M62" s="19"/>
    </row>
    <row r="63" spans="1:14" s="10" customFormat="1" ht="15.95" customHeight="1" thickBot="1" x14ac:dyDescent="0.25">
      <c r="A63" s="50" t="s">
        <v>14</v>
      </c>
      <c r="B63" s="50"/>
      <c r="C63" s="50"/>
      <c r="D63" s="50"/>
      <c r="E63" s="16">
        <f>SUM(E48:E62)</f>
        <v>867</v>
      </c>
      <c r="F63" s="16">
        <f t="shared" ref="F63:M63" si="11">SUM(F48:F62)</f>
        <v>177</v>
      </c>
      <c r="G63" s="16">
        <f t="shared" si="11"/>
        <v>1044</v>
      </c>
      <c r="H63" s="16">
        <f t="shared" si="11"/>
        <v>171</v>
      </c>
      <c r="I63" s="16">
        <f t="shared" si="11"/>
        <v>1215</v>
      </c>
      <c r="J63" s="16">
        <f t="shared" si="11"/>
        <v>73</v>
      </c>
      <c r="K63" s="16">
        <f t="shared" si="11"/>
        <v>0</v>
      </c>
      <c r="L63" s="16">
        <f t="shared" si="11"/>
        <v>73</v>
      </c>
      <c r="M63" s="16">
        <f t="shared" si="11"/>
        <v>0</v>
      </c>
      <c r="N63" s="11"/>
    </row>
    <row r="64" spans="1:14" s="10" customFormat="1" ht="15.95" customHeight="1" thickBot="1" x14ac:dyDescent="0.25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9"/>
      <c r="M64" s="9"/>
    </row>
    <row r="65" spans="1:13" s="10" customFormat="1" ht="15.95" customHeight="1" thickBot="1" x14ac:dyDescent="0.25">
      <c r="A65" s="60" t="s">
        <v>15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2"/>
    </row>
    <row r="66" spans="1:13" s="24" customFormat="1" ht="15.95" customHeight="1" x14ac:dyDescent="0.2">
      <c r="A66" s="57" t="s">
        <v>52</v>
      </c>
      <c r="B66" s="58"/>
      <c r="C66" s="58"/>
      <c r="D66" s="59"/>
      <c r="E66" s="23">
        <v>0</v>
      </c>
      <c r="F66" s="23">
        <v>0</v>
      </c>
      <c r="G66" s="23">
        <f t="shared" ref="G66" si="12">SUM(E66:F66)</f>
        <v>0</v>
      </c>
      <c r="H66" s="23">
        <v>0</v>
      </c>
      <c r="I66" s="23">
        <f t="shared" ref="I66" si="13">G66+H66</f>
        <v>0</v>
      </c>
      <c r="J66" s="23">
        <v>4</v>
      </c>
      <c r="K66" s="23">
        <v>0</v>
      </c>
      <c r="L66" s="23">
        <f t="shared" ref="L66" si="14">SUM(J66:K66)</f>
        <v>4</v>
      </c>
      <c r="M66" s="23">
        <v>0</v>
      </c>
    </row>
    <row r="67" spans="1:13" s="24" customFormat="1" ht="15.95" customHeight="1" x14ac:dyDescent="0.2">
      <c r="A67" s="54" t="s">
        <v>31</v>
      </c>
      <c r="B67" s="55"/>
      <c r="C67" s="55"/>
      <c r="D67" s="56"/>
      <c r="E67" s="23">
        <v>0</v>
      </c>
      <c r="F67" s="23">
        <v>0</v>
      </c>
      <c r="G67" s="23">
        <v>0</v>
      </c>
      <c r="H67" s="23">
        <v>20</v>
      </c>
      <c r="I67" s="23">
        <v>20</v>
      </c>
      <c r="J67" s="23">
        <v>25</v>
      </c>
      <c r="K67" s="23">
        <v>0</v>
      </c>
      <c r="L67" s="23">
        <v>25</v>
      </c>
      <c r="M67" s="23">
        <v>0</v>
      </c>
    </row>
    <row r="68" spans="1:13" s="24" customFormat="1" ht="15.95" customHeight="1" x14ac:dyDescent="0.2">
      <c r="A68" s="42" t="s">
        <v>32</v>
      </c>
      <c r="B68" s="43"/>
      <c r="C68" s="43"/>
      <c r="D68" s="44"/>
      <c r="E68" s="25">
        <v>134</v>
      </c>
      <c r="F68" s="25">
        <v>0</v>
      </c>
      <c r="G68" s="23">
        <v>134</v>
      </c>
      <c r="H68" s="25">
        <v>10</v>
      </c>
      <c r="I68" s="23">
        <v>144</v>
      </c>
      <c r="J68" s="25">
        <v>98</v>
      </c>
      <c r="K68" s="25">
        <v>0</v>
      </c>
      <c r="L68" s="23">
        <v>98</v>
      </c>
      <c r="M68" s="25">
        <v>0</v>
      </c>
    </row>
    <row r="69" spans="1:13" s="24" customFormat="1" ht="15.95" customHeight="1" x14ac:dyDescent="0.2">
      <c r="A69" s="42" t="s">
        <v>33</v>
      </c>
      <c r="B69" s="43"/>
      <c r="C69" s="43"/>
      <c r="D69" s="44"/>
      <c r="E69" s="25">
        <v>0</v>
      </c>
      <c r="F69" s="25">
        <v>0</v>
      </c>
      <c r="G69" s="23">
        <v>0</v>
      </c>
      <c r="H69" s="25">
        <v>4</v>
      </c>
      <c r="I69" s="23">
        <v>4</v>
      </c>
      <c r="J69" s="25">
        <v>33</v>
      </c>
      <c r="K69" s="25">
        <v>0</v>
      </c>
      <c r="L69" s="23">
        <v>33</v>
      </c>
      <c r="M69" s="25">
        <v>0</v>
      </c>
    </row>
    <row r="70" spans="1:13" s="24" customFormat="1" ht="15.95" customHeight="1" x14ac:dyDescent="0.2">
      <c r="A70" s="42" t="s">
        <v>16</v>
      </c>
      <c r="B70" s="43"/>
      <c r="C70" s="43"/>
      <c r="D70" s="44"/>
      <c r="E70" s="25">
        <v>13</v>
      </c>
      <c r="F70" s="25">
        <v>0</v>
      </c>
      <c r="G70" s="23">
        <v>13</v>
      </c>
      <c r="H70" s="25">
        <v>1</v>
      </c>
      <c r="I70" s="23">
        <v>14</v>
      </c>
      <c r="J70" s="25">
        <v>24</v>
      </c>
      <c r="K70" s="25">
        <v>0</v>
      </c>
      <c r="L70" s="23">
        <v>24</v>
      </c>
      <c r="M70" s="25">
        <v>0</v>
      </c>
    </row>
    <row r="71" spans="1:13" s="24" customFormat="1" ht="15.95" customHeight="1" x14ac:dyDescent="0.2">
      <c r="A71" s="42" t="s">
        <v>34</v>
      </c>
      <c r="B71" s="43"/>
      <c r="C71" s="43"/>
      <c r="D71" s="44"/>
      <c r="E71" s="23">
        <v>0</v>
      </c>
      <c r="F71" s="23">
        <v>0</v>
      </c>
      <c r="G71" s="23">
        <v>0</v>
      </c>
      <c r="H71" s="23">
        <v>11</v>
      </c>
      <c r="I71" s="23">
        <v>11</v>
      </c>
      <c r="J71" s="23">
        <v>42</v>
      </c>
      <c r="K71" s="23">
        <v>0</v>
      </c>
      <c r="L71" s="23">
        <v>42</v>
      </c>
      <c r="M71" s="23">
        <v>0</v>
      </c>
    </row>
    <row r="72" spans="1:13" s="24" customFormat="1" ht="15.95" customHeight="1" x14ac:dyDescent="0.2">
      <c r="A72" s="42" t="s">
        <v>35</v>
      </c>
      <c r="B72" s="43"/>
      <c r="C72" s="43"/>
      <c r="D72" s="44"/>
      <c r="E72" s="25">
        <v>0</v>
      </c>
      <c r="F72" s="25">
        <v>0</v>
      </c>
      <c r="G72" s="23">
        <v>0</v>
      </c>
      <c r="H72" s="25">
        <v>1</v>
      </c>
      <c r="I72" s="23">
        <v>1</v>
      </c>
      <c r="J72" s="25">
        <v>2</v>
      </c>
      <c r="K72" s="25">
        <v>0</v>
      </c>
      <c r="L72" s="23">
        <v>2</v>
      </c>
      <c r="M72" s="25">
        <v>0</v>
      </c>
    </row>
    <row r="73" spans="1:13" s="24" customFormat="1" ht="15.95" customHeight="1" x14ac:dyDescent="0.2">
      <c r="A73" s="42" t="s">
        <v>36</v>
      </c>
      <c r="B73" s="43"/>
      <c r="C73" s="43"/>
      <c r="D73" s="44"/>
      <c r="E73" s="25">
        <v>0</v>
      </c>
      <c r="F73" s="25">
        <v>0</v>
      </c>
      <c r="G73" s="23">
        <v>0</v>
      </c>
      <c r="H73" s="25">
        <v>0</v>
      </c>
      <c r="I73" s="23">
        <v>0</v>
      </c>
      <c r="J73" s="25">
        <v>1</v>
      </c>
      <c r="K73" s="25">
        <v>0</v>
      </c>
      <c r="L73" s="23">
        <v>1</v>
      </c>
      <c r="M73" s="25">
        <v>0</v>
      </c>
    </row>
    <row r="74" spans="1:13" s="24" customFormat="1" ht="15.95" customHeight="1" x14ac:dyDescent="0.2">
      <c r="A74" s="42" t="s">
        <v>17</v>
      </c>
      <c r="B74" s="43"/>
      <c r="C74" s="43"/>
      <c r="D74" s="44"/>
      <c r="E74" s="25">
        <v>6</v>
      </c>
      <c r="F74" s="25">
        <v>0</v>
      </c>
      <c r="G74" s="23">
        <v>6</v>
      </c>
      <c r="H74" s="25">
        <v>0</v>
      </c>
      <c r="I74" s="23">
        <v>6</v>
      </c>
      <c r="J74" s="25">
        <v>25</v>
      </c>
      <c r="K74" s="25">
        <v>0</v>
      </c>
      <c r="L74" s="23">
        <v>25</v>
      </c>
      <c r="M74" s="25">
        <v>0</v>
      </c>
    </row>
    <row r="75" spans="1:13" s="24" customFormat="1" ht="15.95" customHeight="1" x14ac:dyDescent="0.2">
      <c r="A75" s="42" t="s">
        <v>29</v>
      </c>
      <c r="B75" s="43"/>
      <c r="C75" s="43"/>
      <c r="D75" s="44"/>
      <c r="E75" s="25">
        <v>0</v>
      </c>
      <c r="F75" s="25">
        <v>0</v>
      </c>
      <c r="G75" s="23">
        <v>0</v>
      </c>
      <c r="H75" s="25">
        <v>0</v>
      </c>
      <c r="I75" s="23">
        <v>0</v>
      </c>
      <c r="J75" s="25">
        <v>7</v>
      </c>
      <c r="K75" s="25">
        <v>0</v>
      </c>
      <c r="L75" s="23">
        <v>7</v>
      </c>
      <c r="M75" s="25">
        <v>0</v>
      </c>
    </row>
    <row r="76" spans="1:13" s="24" customFormat="1" ht="15.95" customHeight="1" x14ac:dyDescent="0.2">
      <c r="A76" s="42" t="s">
        <v>37</v>
      </c>
      <c r="B76" s="43"/>
      <c r="C76" s="43"/>
      <c r="D76" s="44"/>
      <c r="E76" s="25">
        <v>0</v>
      </c>
      <c r="F76" s="25">
        <v>0</v>
      </c>
      <c r="G76" s="23">
        <v>0</v>
      </c>
      <c r="H76" s="25">
        <v>0</v>
      </c>
      <c r="I76" s="23">
        <v>0</v>
      </c>
      <c r="J76" s="25">
        <v>8</v>
      </c>
      <c r="K76" s="25">
        <v>0</v>
      </c>
      <c r="L76" s="23">
        <v>8</v>
      </c>
      <c r="M76" s="25">
        <v>0</v>
      </c>
    </row>
    <row r="77" spans="1:13" s="24" customFormat="1" ht="15.95" customHeight="1" x14ac:dyDescent="0.2">
      <c r="A77" s="42" t="s">
        <v>38</v>
      </c>
      <c r="B77" s="43"/>
      <c r="C77" s="43"/>
      <c r="D77" s="44"/>
      <c r="E77" s="25">
        <v>2</v>
      </c>
      <c r="F77" s="25">
        <v>0</v>
      </c>
      <c r="G77" s="23">
        <v>2</v>
      </c>
      <c r="H77" s="25">
        <v>0</v>
      </c>
      <c r="I77" s="23">
        <v>2</v>
      </c>
      <c r="J77" s="25">
        <v>19</v>
      </c>
      <c r="K77" s="25">
        <v>0</v>
      </c>
      <c r="L77" s="23">
        <v>19</v>
      </c>
      <c r="M77" s="25">
        <v>0</v>
      </c>
    </row>
    <row r="78" spans="1:13" s="24" customFormat="1" ht="15.95" customHeight="1" x14ac:dyDescent="0.2">
      <c r="A78" s="42" t="s">
        <v>39</v>
      </c>
      <c r="B78" s="43"/>
      <c r="C78" s="43"/>
      <c r="D78" s="44"/>
      <c r="E78" s="25">
        <v>11</v>
      </c>
      <c r="F78" s="25">
        <v>0</v>
      </c>
      <c r="G78" s="23">
        <v>11</v>
      </c>
      <c r="H78" s="25">
        <v>0</v>
      </c>
      <c r="I78" s="23">
        <v>11</v>
      </c>
      <c r="J78" s="25">
        <v>3</v>
      </c>
      <c r="K78" s="25">
        <v>0</v>
      </c>
      <c r="L78" s="23">
        <v>3</v>
      </c>
      <c r="M78" s="25">
        <v>0</v>
      </c>
    </row>
    <row r="79" spans="1:13" s="24" customFormat="1" ht="15.95" customHeight="1" x14ac:dyDescent="0.2">
      <c r="A79" s="42" t="s">
        <v>18</v>
      </c>
      <c r="B79" s="43"/>
      <c r="C79" s="43"/>
      <c r="D79" s="44"/>
      <c r="E79" s="25">
        <v>15</v>
      </c>
      <c r="F79" s="25">
        <v>0</v>
      </c>
      <c r="G79" s="23">
        <v>15</v>
      </c>
      <c r="H79" s="25">
        <v>25</v>
      </c>
      <c r="I79" s="23">
        <v>40</v>
      </c>
      <c r="J79" s="25">
        <v>107</v>
      </c>
      <c r="K79" s="25">
        <v>0</v>
      </c>
      <c r="L79" s="23">
        <v>107</v>
      </c>
      <c r="M79" s="25">
        <v>0</v>
      </c>
    </row>
    <row r="80" spans="1:13" s="24" customFormat="1" ht="15.95" customHeight="1" x14ac:dyDescent="0.2">
      <c r="A80" s="42" t="s">
        <v>48</v>
      </c>
      <c r="B80" s="43"/>
      <c r="C80" s="43"/>
      <c r="D80" s="44"/>
      <c r="E80" s="25">
        <v>0</v>
      </c>
      <c r="F80" s="25">
        <v>0</v>
      </c>
      <c r="G80" s="23">
        <v>0</v>
      </c>
      <c r="H80" s="25">
        <v>0</v>
      </c>
      <c r="I80" s="23">
        <v>0</v>
      </c>
      <c r="J80" s="25">
        <v>3</v>
      </c>
      <c r="K80" s="25">
        <v>0</v>
      </c>
      <c r="L80" s="23">
        <v>3</v>
      </c>
      <c r="M80" s="25">
        <v>0</v>
      </c>
    </row>
    <row r="81" spans="1:13" s="24" customFormat="1" ht="15.95" customHeight="1" x14ac:dyDescent="0.2">
      <c r="A81" s="42" t="s">
        <v>40</v>
      </c>
      <c r="B81" s="43"/>
      <c r="C81" s="43"/>
      <c r="D81" s="44"/>
      <c r="E81" s="25">
        <v>1</v>
      </c>
      <c r="F81" s="25">
        <v>0</v>
      </c>
      <c r="G81" s="23">
        <v>1</v>
      </c>
      <c r="H81" s="25">
        <v>0</v>
      </c>
      <c r="I81" s="23">
        <v>1</v>
      </c>
      <c r="J81" s="25">
        <v>6</v>
      </c>
      <c r="K81" s="25">
        <v>0</v>
      </c>
      <c r="L81" s="23">
        <v>6</v>
      </c>
      <c r="M81" s="25">
        <v>0</v>
      </c>
    </row>
    <row r="82" spans="1:13" s="26" customFormat="1" ht="15.95" customHeight="1" x14ac:dyDescent="0.2">
      <c r="A82" s="42" t="s">
        <v>41</v>
      </c>
      <c r="B82" s="43"/>
      <c r="C82" s="43"/>
      <c r="D82" s="44"/>
      <c r="E82" s="25">
        <v>0</v>
      </c>
      <c r="F82" s="25">
        <v>0</v>
      </c>
      <c r="G82" s="23">
        <v>0</v>
      </c>
      <c r="H82" s="25">
        <v>0</v>
      </c>
      <c r="I82" s="23">
        <v>0</v>
      </c>
      <c r="J82" s="25">
        <v>7</v>
      </c>
      <c r="K82" s="25">
        <v>0</v>
      </c>
      <c r="L82" s="23">
        <v>7</v>
      </c>
      <c r="M82" s="25">
        <v>0</v>
      </c>
    </row>
    <row r="83" spans="1:13" s="26" customFormat="1" ht="15.95" customHeight="1" x14ac:dyDescent="0.2">
      <c r="A83" s="42" t="s">
        <v>42</v>
      </c>
      <c r="B83" s="43"/>
      <c r="C83" s="43"/>
      <c r="D83" s="44"/>
      <c r="E83" s="25">
        <v>0</v>
      </c>
      <c r="F83" s="25">
        <v>0</v>
      </c>
      <c r="G83" s="23">
        <v>0</v>
      </c>
      <c r="H83" s="25">
        <v>0</v>
      </c>
      <c r="I83" s="23">
        <v>0</v>
      </c>
      <c r="J83" s="25">
        <v>4</v>
      </c>
      <c r="K83" s="25">
        <v>0</v>
      </c>
      <c r="L83" s="23">
        <v>4</v>
      </c>
      <c r="M83" s="25">
        <v>0</v>
      </c>
    </row>
    <row r="84" spans="1:13" s="26" customFormat="1" ht="15.95" customHeight="1" x14ac:dyDescent="0.2">
      <c r="A84" s="42" t="s">
        <v>43</v>
      </c>
      <c r="B84" s="43"/>
      <c r="C84" s="43"/>
      <c r="D84" s="44"/>
      <c r="E84" s="25">
        <v>0</v>
      </c>
      <c r="F84" s="25">
        <v>0</v>
      </c>
      <c r="G84" s="23">
        <v>0</v>
      </c>
      <c r="H84" s="25">
        <v>0</v>
      </c>
      <c r="I84" s="23">
        <v>0</v>
      </c>
      <c r="J84" s="25">
        <v>2</v>
      </c>
      <c r="K84" s="25">
        <v>0</v>
      </c>
      <c r="L84" s="23">
        <v>2</v>
      </c>
      <c r="M84" s="25">
        <v>0</v>
      </c>
    </row>
    <row r="85" spans="1:13" s="26" customFormat="1" ht="15.95" customHeight="1" x14ac:dyDescent="0.2">
      <c r="A85" s="42" t="s">
        <v>44</v>
      </c>
      <c r="B85" s="43"/>
      <c r="C85" s="43"/>
      <c r="D85" s="44"/>
      <c r="E85" s="25">
        <v>0</v>
      </c>
      <c r="F85" s="25">
        <v>0</v>
      </c>
      <c r="G85" s="23">
        <v>0</v>
      </c>
      <c r="H85" s="25">
        <v>0</v>
      </c>
      <c r="I85" s="23">
        <v>0</v>
      </c>
      <c r="J85" s="25">
        <v>3</v>
      </c>
      <c r="K85" s="25">
        <v>0</v>
      </c>
      <c r="L85" s="23">
        <v>3</v>
      </c>
      <c r="M85" s="25">
        <v>0</v>
      </c>
    </row>
    <row r="86" spans="1:13" s="26" customFormat="1" ht="15.95" customHeight="1" x14ac:dyDescent="0.2">
      <c r="A86" s="42" t="s">
        <v>45</v>
      </c>
      <c r="B86" s="43"/>
      <c r="C86" s="43"/>
      <c r="D86" s="44"/>
      <c r="E86" s="25">
        <v>0</v>
      </c>
      <c r="F86" s="25">
        <v>0</v>
      </c>
      <c r="G86" s="23">
        <f t="shared" ref="G86:G87" si="15">SUM(E86:F86)</f>
        <v>0</v>
      </c>
      <c r="H86" s="25">
        <v>0</v>
      </c>
      <c r="I86" s="23">
        <f t="shared" ref="I86:I87" si="16">G86+H86</f>
        <v>0</v>
      </c>
      <c r="J86" s="25">
        <v>11</v>
      </c>
      <c r="K86" s="25">
        <v>0</v>
      </c>
      <c r="L86" s="23">
        <f t="shared" ref="L86:L87" si="17">SUM(J86:K86)</f>
        <v>11</v>
      </c>
      <c r="M86" s="25">
        <v>0</v>
      </c>
    </row>
    <row r="87" spans="1:13" s="26" customFormat="1" ht="15.95" customHeight="1" thickBot="1" x14ac:dyDescent="0.25">
      <c r="A87" s="42" t="s">
        <v>46</v>
      </c>
      <c r="B87" s="43"/>
      <c r="C87" s="43"/>
      <c r="D87" s="44"/>
      <c r="E87" s="25">
        <v>0</v>
      </c>
      <c r="F87" s="25">
        <v>0</v>
      </c>
      <c r="G87" s="23">
        <f t="shared" si="15"/>
        <v>0</v>
      </c>
      <c r="H87" s="25">
        <v>0</v>
      </c>
      <c r="I87" s="23">
        <f t="shared" si="16"/>
        <v>0</v>
      </c>
      <c r="J87" s="25">
        <v>13</v>
      </c>
      <c r="K87" s="25">
        <v>0</v>
      </c>
      <c r="L87" s="23">
        <f t="shared" si="17"/>
        <v>13</v>
      </c>
      <c r="M87" s="25">
        <v>0</v>
      </c>
    </row>
    <row r="88" spans="1:13" ht="15.95" customHeight="1" thickBot="1" x14ac:dyDescent="0.25">
      <c r="A88" s="37" t="s">
        <v>47</v>
      </c>
      <c r="B88" s="37"/>
      <c r="C88" s="37"/>
      <c r="D88" s="37"/>
      <c r="E88" s="16">
        <f t="shared" ref="E88:M88" si="18">SUM(E66:E87)</f>
        <v>182</v>
      </c>
      <c r="F88" s="16">
        <f t="shared" si="18"/>
        <v>0</v>
      </c>
      <c r="G88" s="16">
        <f t="shared" si="18"/>
        <v>182</v>
      </c>
      <c r="H88" s="16">
        <f t="shared" si="18"/>
        <v>72</v>
      </c>
      <c r="I88" s="16">
        <f t="shared" si="18"/>
        <v>254</v>
      </c>
      <c r="J88" s="16">
        <f t="shared" si="18"/>
        <v>447</v>
      </c>
      <c r="K88" s="16">
        <f t="shared" si="18"/>
        <v>0</v>
      </c>
      <c r="L88" s="16">
        <f t="shared" si="18"/>
        <v>447</v>
      </c>
      <c r="M88" s="16">
        <f t="shared" si="18"/>
        <v>0</v>
      </c>
    </row>
    <row r="89" spans="1:13" ht="15.95" customHeight="1" thickBot="1" x14ac:dyDescent="0.25"/>
    <row r="90" spans="1:13" ht="15.95" customHeight="1" thickTop="1" thickBot="1" x14ac:dyDescent="0.25">
      <c r="A90" s="41" t="s">
        <v>19</v>
      </c>
      <c r="B90" s="41"/>
      <c r="C90" s="41"/>
      <c r="D90" s="41"/>
      <c r="E90" s="17">
        <f t="shared" ref="E90:M90" si="19">E31+E47+E63+E88</f>
        <v>3098</v>
      </c>
      <c r="F90" s="17">
        <f t="shared" si="19"/>
        <v>540</v>
      </c>
      <c r="G90" s="17">
        <f t="shared" si="19"/>
        <v>3638</v>
      </c>
      <c r="H90" s="17">
        <f t="shared" si="19"/>
        <v>547</v>
      </c>
      <c r="I90" s="17">
        <f t="shared" si="19"/>
        <v>4185</v>
      </c>
      <c r="J90" s="17">
        <f t="shared" si="19"/>
        <v>608</v>
      </c>
      <c r="K90" s="17">
        <f t="shared" si="19"/>
        <v>0</v>
      </c>
      <c r="L90" s="17">
        <f t="shared" si="19"/>
        <v>608</v>
      </c>
      <c r="M90" s="17">
        <f t="shared" si="19"/>
        <v>0</v>
      </c>
    </row>
    <row r="91" spans="1:13" ht="15.95" customHeight="1" thickTop="1" x14ac:dyDescent="0.2"/>
    <row r="92" spans="1:13" ht="15.95" customHeight="1" x14ac:dyDescent="0.2"/>
    <row r="93" spans="1:13" ht="15.95" customHeight="1" x14ac:dyDescent="0.2"/>
    <row r="94" spans="1:13" ht="15.95" customHeight="1" x14ac:dyDescent="0.2"/>
    <row r="95" spans="1:13" ht="15.95" customHeight="1" x14ac:dyDescent="0.2"/>
    <row r="96" spans="1:13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</sheetData>
  <mergeCells count="56">
    <mergeCell ref="A79:D79"/>
    <mergeCell ref="C32:C46"/>
    <mergeCell ref="B58:B62"/>
    <mergeCell ref="A78:D78"/>
    <mergeCell ref="B16:B20"/>
    <mergeCell ref="B21:B25"/>
    <mergeCell ref="B26:B30"/>
    <mergeCell ref="A63:D63"/>
    <mergeCell ref="A65:M65"/>
    <mergeCell ref="A31:D31"/>
    <mergeCell ref="A32:A46"/>
    <mergeCell ref="A70:D70"/>
    <mergeCell ref="C16:C30"/>
    <mergeCell ref="B42:B46"/>
    <mergeCell ref="B48:B52"/>
    <mergeCell ref="A48:A62"/>
    <mergeCell ref="A75:D75"/>
    <mergeCell ref="A74:D74"/>
    <mergeCell ref="A71:D71"/>
    <mergeCell ref="A77:D77"/>
    <mergeCell ref="A76:D76"/>
    <mergeCell ref="A16:A30"/>
    <mergeCell ref="B32:B36"/>
    <mergeCell ref="A47:D47"/>
    <mergeCell ref="B37:B41"/>
    <mergeCell ref="A73:D73"/>
    <mergeCell ref="A69:D69"/>
    <mergeCell ref="B53:B57"/>
    <mergeCell ref="C48:C62"/>
    <mergeCell ref="A67:D67"/>
    <mergeCell ref="A68:D68"/>
    <mergeCell ref="A66:D66"/>
    <mergeCell ref="A72:D72"/>
    <mergeCell ref="A90:D90"/>
    <mergeCell ref="A80:D80"/>
    <mergeCell ref="A81:D81"/>
    <mergeCell ref="A82:D82"/>
    <mergeCell ref="A83:D83"/>
    <mergeCell ref="A88:D88"/>
    <mergeCell ref="A85:D85"/>
    <mergeCell ref="A84:D84"/>
    <mergeCell ref="A87:D87"/>
    <mergeCell ref="A86:D86"/>
    <mergeCell ref="A5:M5"/>
    <mergeCell ref="A6:M6"/>
    <mergeCell ref="A7:M7"/>
    <mergeCell ref="A13:D15"/>
    <mergeCell ref="K14:K15"/>
    <mergeCell ref="J13:M13"/>
    <mergeCell ref="H14:H15"/>
    <mergeCell ref="M14:M15"/>
    <mergeCell ref="I14:I15"/>
    <mergeCell ref="J14:J15"/>
    <mergeCell ref="E13:I13"/>
    <mergeCell ref="L14:L15"/>
    <mergeCell ref="E14:G14"/>
  </mergeCells>
  <pageMargins left="0.51181102362204722" right="0.51181102362204722" top="0.39370078740157483" bottom="0.78740157480314965" header="0.31496062992125984" footer="0.31496062992125984"/>
  <pageSetup paperSize="9" scale="4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Item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NIDIA GOMES DOMINGUES</dc:creator>
  <cp:lastModifiedBy>Administrador</cp:lastModifiedBy>
  <cp:lastPrinted>2021-01-13T16:16:58Z</cp:lastPrinted>
  <dcterms:created xsi:type="dcterms:W3CDTF">2010-02-05T13:37:07Z</dcterms:created>
  <dcterms:modified xsi:type="dcterms:W3CDTF">2021-09-08T18:44:11Z</dcterms:modified>
</cp:coreProperties>
</file>