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assoud.filho\Documents\Massoud\TJE_Transparencia\Anexo-IV_Quantitativo_de_Cargos_efetivos\TJPA\2021\2021 04\"/>
    </mc:Choice>
  </mc:AlternateContent>
  <xr:revisionPtr revIDLastSave="0" documentId="13_ncr:1_{2FD8CC4B-5053-4807-9716-227BF982DF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tem A" sheetId="11" r:id="rId1"/>
    <sheet name="Item B" sheetId="9" r:id="rId2"/>
    <sheet name="Item C" sheetId="10" r:id="rId3"/>
    <sheet name="Item D" sheetId="12" r:id="rId4"/>
    <sheet name="Item E" sheetId="13" r:id="rId5"/>
    <sheet name="Item F" sheetId="14" r:id="rId6"/>
    <sheet name="Item G" sheetId="15" r:id="rId7"/>
    <sheet name="Item H" sheetId="16" r:id="rId8"/>
  </sheets>
  <definedNames>
    <definedName name="_xlnm.Print_Area" localSheetId="1">'Item B'!$A$1:$G$35</definedName>
    <definedName name="_xlnm.Print_Area" localSheetId="2">'Item C'!$A$10:$K$34</definedName>
    <definedName name="Excel_BuiltIn_Print_Area_8_1">#REF!</definedName>
    <definedName name="Excel_BuiltIn_Print_Titles_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6" l="1"/>
  <c r="G18" i="16"/>
  <c r="F18" i="16"/>
  <c r="E18" i="16"/>
  <c r="D18" i="16"/>
  <c r="C18" i="16"/>
  <c r="I17" i="16"/>
  <c r="I18" i="16" s="1"/>
  <c r="C15" i="15" l="1"/>
  <c r="B15" i="15"/>
  <c r="D24" i="14" l="1"/>
  <c r="C24" i="14"/>
  <c r="B24" i="14"/>
  <c r="E23" i="14"/>
  <c r="E22" i="14"/>
  <c r="E21" i="14"/>
  <c r="E20" i="14"/>
  <c r="E19" i="14"/>
  <c r="E18" i="14"/>
  <c r="E17" i="14"/>
  <c r="E16" i="14"/>
  <c r="E24" i="14" s="1"/>
  <c r="H27" i="13" l="1"/>
  <c r="F27" i="13"/>
  <c r="E27" i="13"/>
  <c r="C27" i="13"/>
  <c r="B27" i="13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G27" i="13" s="1"/>
  <c r="D17" i="13"/>
  <c r="D27" i="13" s="1"/>
  <c r="J33" i="10" l="1"/>
  <c r="F33" i="10"/>
  <c r="B33" i="10"/>
  <c r="J32" i="10"/>
  <c r="I32" i="10"/>
  <c r="H32" i="10"/>
  <c r="G32" i="10"/>
  <c r="F32" i="10"/>
  <c r="E32" i="10"/>
  <c r="D32" i="10"/>
  <c r="C32" i="10"/>
  <c r="B32" i="10"/>
  <c r="K31" i="10"/>
  <c r="K30" i="10"/>
  <c r="K32" i="10" s="1"/>
  <c r="J28" i="10"/>
  <c r="I28" i="10"/>
  <c r="I33" i="10" s="1"/>
  <c r="H28" i="10"/>
  <c r="H33" i="10" s="1"/>
  <c r="G28" i="10"/>
  <c r="G33" i="10" s="1"/>
  <c r="F28" i="10"/>
  <c r="E28" i="10"/>
  <c r="E33" i="10" s="1"/>
  <c r="D28" i="10"/>
  <c r="D33" i="10" s="1"/>
  <c r="C28" i="10"/>
  <c r="C33" i="10" s="1"/>
  <c r="B28" i="10"/>
  <c r="K27" i="10"/>
  <c r="K26" i="10"/>
  <c r="K25" i="10"/>
  <c r="K24" i="10"/>
  <c r="K23" i="10"/>
  <c r="K22" i="10"/>
  <c r="K21" i="10"/>
  <c r="K20" i="10"/>
  <c r="K19" i="10"/>
  <c r="K28" i="10" s="1"/>
  <c r="K33" i="10" s="1"/>
  <c r="F33" i="9" l="1"/>
  <c r="E33" i="9"/>
  <c r="C33" i="9"/>
  <c r="B33" i="9"/>
  <c r="D32" i="9"/>
  <c r="G32" i="9" s="1"/>
  <c r="D31" i="9"/>
  <c r="D33" i="9" s="1"/>
  <c r="F29" i="9"/>
  <c r="F34" i="9" s="1"/>
  <c r="E29" i="9"/>
  <c r="E34" i="9" s="1"/>
  <c r="D29" i="9"/>
  <c r="G29" i="9" s="1"/>
  <c r="C29" i="9"/>
  <c r="C34" i="9" s="1"/>
  <c r="B29" i="9"/>
  <c r="B34" i="9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D34" i="9" l="1"/>
  <c r="G31" i="9"/>
  <c r="G33" i="9" s="1"/>
  <c r="G34" i="9" s="1"/>
  <c r="M88" i="11" l="1"/>
  <c r="K88" i="11"/>
  <c r="J88" i="11"/>
  <c r="H88" i="11"/>
  <c r="F88" i="11"/>
  <c r="E88" i="11"/>
  <c r="L87" i="11"/>
  <c r="I87" i="11"/>
  <c r="G87" i="11"/>
  <c r="L86" i="11"/>
  <c r="G86" i="11"/>
  <c r="I86" i="11" s="1"/>
  <c r="L85" i="11"/>
  <c r="G85" i="11"/>
  <c r="I85" i="11" s="1"/>
  <c r="L84" i="11"/>
  <c r="I84" i="11"/>
  <c r="G84" i="11"/>
  <c r="L83" i="11"/>
  <c r="I83" i="11"/>
  <c r="G83" i="11"/>
  <c r="L82" i="11"/>
  <c r="G82" i="11"/>
  <c r="I82" i="11" s="1"/>
  <c r="L81" i="11"/>
  <c r="G81" i="11"/>
  <c r="I81" i="11" s="1"/>
  <c r="L80" i="11"/>
  <c r="I80" i="11"/>
  <c r="G80" i="11"/>
  <c r="L79" i="11"/>
  <c r="I79" i="11"/>
  <c r="G79" i="11"/>
  <c r="L78" i="11"/>
  <c r="G78" i="11"/>
  <c r="I78" i="11" s="1"/>
  <c r="L77" i="11"/>
  <c r="G77" i="11"/>
  <c r="I77" i="11" s="1"/>
  <c r="L76" i="11"/>
  <c r="I76" i="11"/>
  <c r="G76" i="11"/>
  <c r="L75" i="11"/>
  <c r="I75" i="11"/>
  <c r="G75" i="11"/>
  <c r="L74" i="11"/>
  <c r="G74" i="11"/>
  <c r="I74" i="11" s="1"/>
  <c r="L73" i="11"/>
  <c r="G73" i="11"/>
  <c r="I73" i="11" s="1"/>
  <c r="L72" i="11"/>
  <c r="I72" i="11"/>
  <c r="G72" i="11"/>
  <c r="L71" i="11"/>
  <c r="I71" i="11"/>
  <c r="G71" i="11"/>
  <c r="L70" i="11"/>
  <c r="G70" i="11"/>
  <c r="I70" i="11" s="1"/>
  <c r="L69" i="11"/>
  <c r="G69" i="11"/>
  <c r="I69" i="11" s="1"/>
  <c r="L68" i="11"/>
  <c r="I68" i="11"/>
  <c r="G68" i="11"/>
  <c r="L67" i="11"/>
  <c r="L88" i="11" s="1"/>
  <c r="I67" i="11"/>
  <c r="G67" i="11"/>
  <c r="L66" i="11"/>
  <c r="G66" i="11"/>
  <c r="G88" i="11" s="1"/>
  <c r="M63" i="11"/>
  <c r="K63" i="11"/>
  <c r="J63" i="11"/>
  <c r="H63" i="11"/>
  <c r="F63" i="11"/>
  <c r="E63" i="11"/>
  <c r="L62" i="11"/>
  <c r="G62" i="11"/>
  <c r="I62" i="11" s="1"/>
  <c r="L61" i="11"/>
  <c r="G61" i="11"/>
  <c r="I61" i="11" s="1"/>
  <c r="L60" i="11"/>
  <c r="I60" i="11"/>
  <c r="G60" i="11"/>
  <c r="L59" i="11"/>
  <c r="I59" i="11"/>
  <c r="G59" i="11"/>
  <c r="L58" i="11"/>
  <c r="G58" i="11"/>
  <c r="I58" i="11" s="1"/>
  <c r="L57" i="11"/>
  <c r="G57" i="11"/>
  <c r="I57" i="11" s="1"/>
  <c r="L56" i="11"/>
  <c r="I56" i="11"/>
  <c r="G56" i="11"/>
  <c r="L55" i="11"/>
  <c r="I55" i="11"/>
  <c r="G55" i="11"/>
  <c r="L54" i="11"/>
  <c r="G54" i="11"/>
  <c r="I54" i="11" s="1"/>
  <c r="L53" i="11"/>
  <c r="G53" i="11"/>
  <c r="I53" i="11" s="1"/>
  <c r="L52" i="11"/>
  <c r="I52" i="11"/>
  <c r="G52" i="11"/>
  <c r="L51" i="11"/>
  <c r="I51" i="11"/>
  <c r="G51" i="11"/>
  <c r="L50" i="11"/>
  <c r="G50" i="11"/>
  <c r="I50" i="11" s="1"/>
  <c r="L49" i="11"/>
  <c r="G49" i="11"/>
  <c r="I49" i="11" s="1"/>
  <c r="L48" i="11"/>
  <c r="L63" i="11" s="1"/>
  <c r="I48" i="11"/>
  <c r="G48" i="11"/>
  <c r="M47" i="11"/>
  <c r="K47" i="11"/>
  <c r="J47" i="11"/>
  <c r="H47" i="11"/>
  <c r="F47" i="11"/>
  <c r="E47" i="11"/>
  <c r="L46" i="11"/>
  <c r="I46" i="11"/>
  <c r="G46" i="11"/>
  <c r="L45" i="11"/>
  <c r="I45" i="11"/>
  <c r="G45" i="11"/>
  <c r="L44" i="11"/>
  <c r="G44" i="11"/>
  <c r="I44" i="11" s="1"/>
  <c r="L43" i="11"/>
  <c r="G43" i="11"/>
  <c r="I43" i="11" s="1"/>
  <c r="L42" i="11"/>
  <c r="I42" i="11"/>
  <c r="G42" i="11"/>
  <c r="L41" i="11"/>
  <c r="I41" i="11"/>
  <c r="G41" i="11"/>
  <c r="L40" i="11"/>
  <c r="G40" i="11"/>
  <c r="I40" i="11" s="1"/>
  <c r="L39" i="11"/>
  <c r="G39" i="11"/>
  <c r="I39" i="11" s="1"/>
  <c r="L38" i="11"/>
  <c r="I38" i="11"/>
  <c r="G38" i="11"/>
  <c r="L37" i="11"/>
  <c r="I37" i="11"/>
  <c r="G37" i="11"/>
  <c r="L36" i="11"/>
  <c r="G36" i="11"/>
  <c r="I36" i="11" s="1"/>
  <c r="L35" i="11"/>
  <c r="G35" i="11"/>
  <c r="I35" i="11" s="1"/>
  <c r="L34" i="11"/>
  <c r="L47" i="11" s="1"/>
  <c r="I34" i="11"/>
  <c r="G34" i="11"/>
  <c r="L33" i="11"/>
  <c r="I33" i="11"/>
  <c r="G33" i="11"/>
  <c r="L32" i="11"/>
  <c r="G32" i="11"/>
  <c r="G47" i="11" s="1"/>
  <c r="M31" i="11"/>
  <c r="M90" i="11" s="1"/>
  <c r="K31" i="11"/>
  <c r="K90" i="11" s="1"/>
  <c r="J31" i="11"/>
  <c r="J90" i="11" s="1"/>
  <c r="H31" i="11"/>
  <c r="H90" i="11" s="1"/>
  <c r="F31" i="11"/>
  <c r="F90" i="11" s="1"/>
  <c r="E31" i="11"/>
  <c r="E90" i="11" s="1"/>
  <c r="L30" i="11"/>
  <c r="G30" i="11"/>
  <c r="I30" i="11" s="1"/>
  <c r="L29" i="11"/>
  <c r="G29" i="11"/>
  <c r="I29" i="11" s="1"/>
  <c r="L28" i="11"/>
  <c r="I28" i="11"/>
  <c r="G28" i="11"/>
  <c r="L27" i="11"/>
  <c r="I27" i="11"/>
  <c r="G27" i="11"/>
  <c r="L26" i="11"/>
  <c r="G26" i="11"/>
  <c r="I26" i="11" s="1"/>
  <c r="L25" i="11"/>
  <c r="G25" i="11"/>
  <c r="I25" i="11" s="1"/>
  <c r="L24" i="11"/>
  <c r="I24" i="11"/>
  <c r="G24" i="11"/>
  <c r="L23" i="11"/>
  <c r="I23" i="11"/>
  <c r="G23" i="11"/>
  <c r="L22" i="11"/>
  <c r="G22" i="11"/>
  <c r="I22" i="11" s="1"/>
  <c r="L21" i="11"/>
  <c r="G21" i="11"/>
  <c r="I21" i="11" s="1"/>
  <c r="L20" i="11"/>
  <c r="I20" i="11"/>
  <c r="G20" i="11"/>
  <c r="L19" i="11"/>
  <c r="I19" i="11"/>
  <c r="G19" i="11"/>
  <c r="L18" i="11"/>
  <c r="G18" i="11"/>
  <c r="I18" i="11" s="1"/>
  <c r="L17" i="11"/>
  <c r="G17" i="11"/>
  <c r="I17" i="11" s="1"/>
  <c r="L16" i="11"/>
  <c r="L31" i="11" s="1"/>
  <c r="L90" i="11" s="1"/>
  <c r="I16" i="11"/>
  <c r="G16" i="11"/>
  <c r="I63" i="11" l="1"/>
  <c r="I31" i="11"/>
  <c r="G31" i="11"/>
  <c r="G63" i="11"/>
  <c r="I66" i="11"/>
  <c r="I88" i="11" s="1"/>
  <c r="I32" i="11"/>
  <c r="I47" i="11" s="1"/>
  <c r="G90" i="11" l="1"/>
  <c r="I90" i="11"/>
  <c r="G71" i="12" l="1"/>
  <c r="D32" i="12" l="1"/>
  <c r="F74" i="12"/>
  <c r="E74" i="12"/>
  <c r="D74" i="12"/>
  <c r="G73" i="12"/>
  <c r="G72" i="12"/>
  <c r="G70" i="12"/>
  <c r="G69" i="12"/>
  <c r="G68" i="12"/>
  <c r="G67" i="12"/>
  <c r="E64" i="12"/>
  <c r="F64" i="12"/>
  <c r="D64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49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17" i="12"/>
  <c r="F48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33" i="12"/>
  <c r="D48" i="12"/>
  <c r="E48" i="12"/>
  <c r="F32" i="12"/>
  <c r="E32" i="12"/>
  <c r="G64" i="12" l="1"/>
  <c r="G48" i="12"/>
  <c r="E76" i="12"/>
  <c r="G74" i="12"/>
  <c r="D76" i="12"/>
  <c r="F76" i="12"/>
  <c r="G32" i="12"/>
  <c r="G76" i="12" l="1"/>
</calcChain>
</file>

<file path=xl/sharedStrings.xml><?xml version="1.0" encoding="utf-8"?>
<sst xmlns="http://schemas.openxmlformats.org/spreadsheetml/2006/main" count="267" uniqueCount="152">
  <si>
    <t>Total</t>
  </si>
  <si>
    <t>CJI</t>
  </si>
  <si>
    <t>Cargo/Função</t>
  </si>
  <si>
    <t>Integral</t>
  </si>
  <si>
    <t>CJS-8</t>
  </si>
  <si>
    <t>CJS-7</t>
  </si>
  <si>
    <t>CJS-6</t>
  </si>
  <si>
    <t>CJS-5</t>
  </si>
  <si>
    <t>CJS-4</t>
  </si>
  <si>
    <t>CJS-3</t>
  </si>
  <si>
    <t>CJS-2</t>
  </si>
  <si>
    <t>CJS-1</t>
  </si>
  <si>
    <t>FG-2</t>
  </si>
  <si>
    <t>FG-1</t>
  </si>
  <si>
    <t>Ocupados</t>
  </si>
  <si>
    <t>Vagos</t>
  </si>
  <si>
    <t>Cargo/ Função</t>
  </si>
  <si>
    <t>Com Vínculo Efetivo</t>
  </si>
  <si>
    <t>Sem Vínculo Efetivo</t>
  </si>
  <si>
    <t>Optante</t>
  </si>
  <si>
    <t>Remuneração</t>
  </si>
  <si>
    <t>Cargo Efetivo</t>
  </si>
  <si>
    <t>TOTAL</t>
  </si>
  <si>
    <t>c) origem funcional dos ocupantes de cargos em comissão e funções de confiança.</t>
  </si>
  <si>
    <t>CARGOS E FUNÇÕES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</si>
  <si>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</si>
  <si>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</si>
  <si>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</si>
  <si>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</si>
  <si>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</si>
  <si>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</si>
  <si>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</si>
  <si>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</si>
  <si>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</si>
  <si>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ANEXO IV - QUANTITATIVO DE CARGOS EFETIVOS</t>
  </si>
  <si>
    <t>ANEXO IV – QUANTITATIVO DE CARGOS EFETIVOS</t>
  </si>
  <si>
    <t>CLASSE</t>
  </si>
  <si>
    <t>PADRÃO</t>
  </si>
  <si>
    <t>Quantidade de Cargos</t>
  </si>
  <si>
    <t>Estáveis</t>
  </si>
  <si>
    <t>Não-Estáveis</t>
  </si>
  <si>
    <t>1 - TÉCNICO Analista Judiciário</t>
  </si>
  <si>
    <t>C</t>
  </si>
  <si>
    <t>B</t>
  </si>
  <si>
    <t>A</t>
  </si>
  <si>
    <t>TOTAL - TÉCNICO Analista Judiciário</t>
  </si>
  <si>
    <t>1 - TÉCNICO Oficial de Justiça Avaliador</t>
  </si>
  <si>
    <t>TOTAL - TÉCNICO Oficial Justiça Avaliador</t>
  </si>
  <si>
    <t>2 - AUXILIAR</t>
  </si>
  <si>
    <t>TOTAL - AUXILIAR</t>
  </si>
  <si>
    <t>4 - CARGOS EM EXTINÇÃO</t>
  </si>
  <si>
    <t>Auxiliar de Secretaria</t>
  </si>
  <si>
    <t>Diretor de Secretaria</t>
  </si>
  <si>
    <t>Oficial de Justiça</t>
  </si>
  <si>
    <t>TOTAL CARGOS</t>
  </si>
  <si>
    <t xml:space="preserve">CARREIRA </t>
  </si>
  <si>
    <t>Servidores ativos</t>
  </si>
  <si>
    <t>Exercício no Órgão</t>
  </si>
  <si>
    <t>Outros afastamentos</t>
  </si>
  <si>
    <t>d) Situação funcional dos servidores ativos do quadro de pessoal do órgão.</t>
  </si>
  <si>
    <t>ANEXO IV - QUANTITATIVO DE CARGOS E FUNÇÕES</t>
  </si>
  <si>
    <t>Cedidos a outros órgãos</t>
  </si>
  <si>
    <t>SUPERIOR</t>
  </si>
  <si>
    <t>CARREIRA, CLASSE, ESCOLARIDADE E PADRÃO</t>
  </si>
  <si>
    <t>Subtotal</t>
  </si>
  <si>
    <t>Aposentados</t>
  </si>
  <si>
    <t>Instituidores de Pensão</t>
  </si>
  <si>
    <t>Ativos</t>
  </si>
  <si>
    <t>Inativos e Pensionistas</t>
  </si>
  <si>
    <t>Beneficiários de Pensão</t>
  </si>
  <si>
    <t>a) cargos efetivos do quadro de pessoal do órgão.</t>
  </si>
  <si>
    <t>Distribuidor</t>
  </si>
  <si>
    <t>MÉDIO</t>
  </si>
  <si>
    <t>Total cargos</t>
  </si>
  <si>
    <t>Funções de Confiança</t>
  </si>
  <si>
    <t>Cargos em Comissão</t>
  </si>
  <si>
    <t>Total funções</t>
  </si>
  <si>
    <t>b) cargos em comissão e funções de confiança do quadro de pessoal do órgão.</t>
  </si>
  <si>
    <t>Carreiras do Judiciário</t>
  </si>
  <si>
    <t>e) cargos de magistrados do quadro de pessoal do órgão</t>
  </si>
  <si>
    <t>Cargo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</si>
  <si>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</si>
  <si>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</si>
  <si>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</si>
  <si>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</si>
  <si>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</si>
  <si>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</si>
  <si>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</si>
  <si>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</si>
  <si>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</si>
  <si>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f) situação funcional dos magistrados ativos do quadro de pessoal do órgão.</t>
  </si>
  <si>
    <t>Exercício no órgão</t>
  </si>
  <si>
    <t>Exercício em outros órgãos do Judiciário</t>
  </si>
  <si>
    <t>g) Magistrados não integrantes do quadro próprio em exercício no órgão</t>
  </si>
  <si>
    <t>Cargo na carreira</t>
  </si>
  <si>
    <t>Cargo/função exercido no órgão</t>
  </si>
  <si>
    <t>Quantidade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</si>
  <si>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</si>
  <si>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</si>
  <si>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</si>
  <si>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</si>
  <si>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</si>
  <si>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</si>
  <si>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</si>
  <si>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</si>
  <si>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</si>
  <si>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</si>
  <si>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</si>
  <si>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</si>
  <si>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</si>
  <si>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</si>
  <si>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</si>
  <si>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</si>
  <si>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</si>
  <si>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</si>
  <si>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</si>
  <si>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r>
      <t xml:space="preserve"> Descrição do ato legal que define os valores unitários (</t>
    </r>
    <r>
      <rPr>
        <i/>
        <sz val="11"/>
        <rFont val="Verdana"/>
        <family val="2"/>
      </rPr>
      <t>per capita</t>
    </r>
    <r>
      <rPr>
        <sz val="11"/>
        <rFont val="Verdana"/>
        <family val="2"/>
      </rPr>
      <t>) dos benefícios assistenciais:</t>
    </r>
  </si>
  <si>
    <t>ASSISTÊNCIA MÉDICA E ODONTOLÓGICA - PART UNIÃO</t>
  </si>
  <si>
    <t>Juiz de 3ª Entrância</t>
  </si>
  <si>
    <t>Juiz de 2ª Entrância</t>
  </si>
  <si>
    <t>Juiz de 1ª Entrância</t>
  </si>
  <si>
    <t>Pretor</t>
  </si>
  <si>
    <t>Juiz Togado</t>
  </si>
  <si>
    <t>OBS: A Pensão é de competência do IGEPREV-PA</t>
  </si>
  <si>
    <t>Juiz Auditor (JME)</t>
  </si>
  <si>
    <t>Analista Judicário</t>
  </si>
  <si>
    <t>Atendente Judiciario</t>
  </si>
  <si>
    <t>Auxiliar Administrativo</t>
  </si>
  <si>
    <t>Auxiliar Judiciário</t>
  </si>
  <si>
    <t>Avaliador Judicial</t>
  </si>
  <si>
    <t>Contador de Juízo</t>
  </si>
  <si>
    <t>Escrevente</t>
  </si>
  <si>
    <t>Escrivão</t>
  </si>
  <si>
    <t>Motorista</t>
  </si>
  <si>
    <t>Secretario de Câmaras</t>
  </si>
  <si>
    <t>Tabelião</t>
  </si>
  <si>
    <t>Taquígrafo</t>
  </si>
  <si>
    <t xml:space="preserve">Técnico </t>
  </si>
  <si>
    <t>Técnico Assistente</t>
  </si>
  <si>
    <t>Técnico Especial</t>
  </si>
  <si>
    <t>Técnico Judiciário</t>
  </si>
  <si>
    <t>TOTAL - EM EXTINÇÃO</t>
  </si>
  <si>
    <t>Oficial de Registro</t>
  </si>
  <si>
    <t>Juiz de Direito Auxiliar de 3ª Entrancia</t>
  </si>
  <si>
    <t>04101</t>
  </si>
  <si>
    <t>TJPA</t>
  </si>
  <si>
    <t>PODER JUDICIÁRIO</t>
  </si>
  <si>
    <t>TRIBUNAL DE JUSTIÇA DO ESTADO DO PARÁ</t>
  </si>
  <si>
    <t>ANEXO IV - MEMBROS E AGENTES PÚBLICOS</t>
  </si>
  <si>
    <t>DEZEMBRO/2020</t>
  </si>
  <si>
    <t>-</t>
  </si>
  <si>
    <t>ABRIL/2021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</si>
</sst>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_-* #,##0.00_-;\-* #,##0.00_-;_-* \-??_-;_-@_-"/>
    <numFmt numFmtId="167" formatCode="_-* #,##0_-;\-* #,##0_-;_-* \-??_-;_-@_-"/>
    <numFmt numFmtId="168" formatCode="_(* #,##0_);_(* \(#,##0\);_(* &quot;-&quot;??_);_(@_)"/>
  </numFmts>
  <fonts count="30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9"/>
      <name val="Arial"/>
      <family val="2"/>
    </font>
    <font>
      <i/>
      <sz val="11"/>
      <name val="Verdana"/>
      <family val="2"/>
    </font>
    <font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11"/>
      <color theme="1"/>
      <name val="Arial"/>
      <family val="2"/>
    </font>
    <font>
      <sz val="11"/>
      <color rgb="FFFF0000"/>
      <name val="Verdana"/>
      <family val="2"/>
    </font>
    <font>
      <sz val="11"/>
      <color theme="1"/>
      <name val="Verdana"/>
      <family val="2"/>
    </font>
    <font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18" fillId="0" borderId="0"/>
    <xf numFmtId="0" fontId="18" fillId="22" borderId="4" applyNumberFormat="0" applyAlignment="0" applyProtection="0"/>
    <xf numFmtId="9" fontId="1" fillId="0" borderId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64" fontId="1" fillId="0" borderId="0" applyFill="0" applyBorder="0" applyAlignment="0" applyProtection="0"/>
    <xf numFmtId="166" fontId="18" fillId="0" borderId="0" applyFill="0" applyBorder="0" applyAlignment="0" applyProtection="0"/>
  </cellStyleXfs>
  <cellXfs count="177">
    <xf numFmtId="0" fontId="0" fillId="0" borderId="0" xfId="0"/>
    <xf numFmtId="3" fontId="17" fillId="23" borderId="10" xfId="0" applyNumberFormat="1" applyFont="1" applyFill="1" applyBorder="1" applyAlignment="1">
      <alignment horizontal="center" vertical="center"/>
    </xf>
    <xf numFmtId="3" fontId="17" fillId="23" borderId="11" xfId="0" applyNumberFormat="1" applyFont="1" applyFill="1" applyBorder="1" applyAlignment="1">
      <alignment horizontal="center" vertical="center"/>
    </xf>
    <xf numFmtId="3" fontId="17" fillId="23" borderId="12" xfId="0" applyNumberFormat="1" applyFont="1" applyFill="1" applyBorder="1" applyAlignment="1">
      <alignment horizontal="center" vertical="center"/>
    </xf>
    <xf numFmtId="0" fontId="17" fillId="23" borderId="13" xfId="0" applyFont="1" applyFill="1" applyBorder="1" applyAlignment="1">
      <alignment horizontal="center" vertical="center"/>
    </xf>
    <xf numFmtId="0" fontId="17" fillId="23" borderId="14" xfId="0" applyFont="1" applyFill="1" applyBorder="1" applyAlignment="1">
      <alignment horizontal="center" vertical="center"/>
    </xf>
    <xf numFmtId="3" fontId="17" fillId="23" borderId="15" xfId="0" applyNumberFormat="1" applyFont="1" applyFill="1" applyBorder="1" applyAlignment="1">
      <alignment horizontal="center" vertical="center"/>
    </xf>
    <xf numFmtId="3" fontId="17" fillId="23" borderId="16" xfId="0" applyNumberFormat="1" applyFont="1" applyFill="1" applyBorder="1" applyAlignment="1">
      <alignment horizontal="center" vertical="center"/>
    </xf>
    <xf numFmtId="3" fontId="17" fillId="23" borderId="1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 wrapText="1"/>
    </xf>
    <xf numFmtId="165" fontId="21" fillId="23" borderId="0" xfId="3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3" fontId="19" fillId="24" borderId="1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0" fillId="24" borderId="23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3" fontId="20" fillId="24" borderId="24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0" fillId="24" borderId="23" xfId="0" applyNumberFormat="1" applyFont="1" applyFill="1" applyBorder="1" applyAlignment="1">
      <alignment horizontal="center" vertical="center"/>
    </xf>
    <xf numFmtId="0" fontId="20" fillId="23" borderId="25" xfId="0" applyFont="1" applyFill="1" applyBorder="1" applyAlignment="1">
      <alignment horizontal="center" vertical="center" wrapText="1"/>
    </xf>
    <xf numFmtId="3" fontId="20" fillId="23" borderId="25" xfId="0" applyNumberFormat="1" applyFont="1" applyFill="1" applyBorder="1" applyAlignment="1">
      <alignment horizontal="center" vertical="center" wrapText="1"/>
    </xf>
    <xf numFmtId="3" fontId="20" fillId="24" borderId="24" xfId="0" applyNumberFormat="1" applyFont="1" applyFill="1" applyBorder="1" applyAlignment="1">
      <alignment horizontal="center" vertical="center"/>
    </xf>
    <xf numFmtId="0" fontId="20" fillId="23" borderId="0" xfId="0" applyFont="1" applyFill="1" applyBorder="1" applyAlignment="1">
      <alignment horizontal="center" vertical="center"/>
    </xf>
    <xf numFmtId="3" fontId="20" fillId="23" borderId="0" xfId="0" applyNumberFormat="1" applyFont="1" applyFill="1" applyBorder="1" applyAlignment="1">
      <alignment horizontal="center" vertical="center"/>
    </xf>
    <xf numFmtId="17" fontId="20" fillId="0" borderId="0" xfId="0" quotePrefix="1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20" fillId="24" borderId="26" xfId="0" applyFont="1" applyFill="1" applyBorder="1" applyAlignment="1">
      <alignment horizontal="center" vertical="center" wrapText="1"/>
    </xf>
    <xf numFmtId="3" fontId="21" fillId="0" borderId="10" xfId="32" applyNumberFormat="1" applyFont="1" applyBorder="1" applyAlignment="1">
      <alignment horizontal="center" vertical="center" wrapText="1"/>
    </xf>
    <xf numFmtId="3" fontId="17" fillId="23" borderId="27" xfId="32" applyNumberFormat="1" applyFont="1" applyFill="1" applyBorder="1" applyAlignment="1">
      <alignment horizontal="center" vertical="center"/>
    </xf>
    <xf numFmtId="3" fontId="17" fillId="23" borderId="28" xfId="32" applyNumberFormat="1" applyFont="1" applyFill="1" applyBorder="1" applyAlignment="1">
      <alignment horizontal="center" vertical="center"/>
    </xf>
    <xf numFmtId="0" fontId="17" fillId="23" borderId="29" xfId="0" applyFont="1" applyFill="1" applyBorder="1" applyAlignment="1">
      <alignment horizontal="center" vertical="center"/>
    </xf>
    <xf numFmtId="3" fontId="17" fillId="23" borderId="30" xfId="0" applyNumberFormat="1" applyFont="1" applyFill="1" applyBorder="1" applyAlignment="1">
      <alignment horizontal="center" vertical="center"/>
    </xf>
    <xf numFmtId="3" fontId="17" fillId="23" borderId="31" xfId="32" applyNumberFormat="1" applyFont="1" applyFill="1" applyBorder="1" applyAlignment="1">
      <alignment horizontal="center" vertical="center"/>
    </xf>
    <xf numFmtId="0" fontId="17" fillId="23" borderId="32" xfId="0" applyFont="1" applyFill="1" applyBorder="1" applyAlignment="1">
      <alignment horizontal="center" vertical="center"/>
    </xf>
    <xf numFmtId="3" fontId="17" fillId="23" borderId="33" xfId="0" applyNumberFormat="1" applyFont="1" applyFill="1" applyBorder="1" applyAlignment="1">
      <alignment horizontal="center" vertical="center"/>
    </xf>
    <xf numFmtId="3" fontId="17" fillId="23" borderId="19" xfId="0" applyNumberFormat="1" applyFont="1" applyFill="1" applyBorder="1" applyAlignment="1">
      <alignment horizontal="center" vertical="center"/>
    </xf>
    <xf numFmtId="3" fontId="17" fillId="23" borderId="34" xfId="0" applyNumberFormat="1" applyFont="1" applyFill="1" applyBorder="1" applyAlignment="1">
      <alignment horizontal="center" vertical="center"/>
    </xf>
    <xf numFmtId="0" fontId="19" fillId="25" borderId="23" xfId="0" applyFont="1" applyFill="1" applyBorder="1" applyAlignment="1">
      <alignment horizontal="center" vertical="center"/>
    </xf>
    <xf numFmtId="3" fontId="19" fillId="25" borderId="23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3" fontId="21" fillId="0" borderId="11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21" fillId="0" borderId="37" xfId="3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29" xfId="0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23" borderId="38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3" fontId="21" fillId="0" borderId="39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 vertical="center"/>
    </xf>
    <xf numFmtId="3" fontId="21" fillId="0" borderId="40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23" borderId="20" xfId="0" applyNumberFormat="1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horizontal="center" vertical="center"/>
    </xf>
    <xf numFmtId="3" fontId="20" fillId="25" borderId="23" xfId="0" applyNumberFormat="1" applyFont="1" applyFill="1" applyBorder="1" applyAlignment="1">
      <alignment horizontal="center" vertical="center"/>
    </xf>
    <xf numFmtId="3" fontId="21" fillId="0" borderId="30" xfId="0" quotePrefix="1" applyNumberFormat="1" applyFont="1" applyBorder="1" applyAlignment="1">
      <alignment horizontal="center" vertical="center"/>
    </xf>
    <xf numFmtId="4" fontId="21" fillId="0" borderId="42" xfId="30" applyNumberFormat="1" applyFont="1" applyBorder="1" applyAlignment="1">
      <alignment horizontal="center" vertical="center"/>
    </xf>
    <xf numFmtId="0" fontId="21" fillId="0" borderId="37" xfId="30" applyFont="1" applyBorder="1" applyAlignment="1">
      <alignment horizontal="right" vertical="center"/>
    </xf>
    <xf numFmtId="167" fontId="21" fillId="0" borderId="37" xfId="43" applyNumberFormat="1" applyFont="1" applyFill="1" applyBorder="1" applyAlignment="1" applyProtection="1">
      <alignment horizontal="right" vertical="center"/>
    </xf>
    <xf numFmtId="167" fontId="20" fillId="26" borderId="36" xfId="43" applyNumberFormat="1" applyFont="1" applyFill="1" applyBorder="1" applyAlignment="1" applyProtection="1">
      <alignment horizontal="right" vertical="center"/>
    </xf>
    <xf numFmtId="3" fontId="21" fillId="0" borderId="11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37" xfId="30" applyFont="1" applyBorder="1" applyAlignment="1">
      <alignment horizontal="right" vertical="center"/>
    </xf>
    <xf numFmtId="0" fontId="21" fillId="0" borderId="37" xfId="30" applyFont="1" applyBorder="1" applyAlignment="1">
      <alignment horizontal="center" vertical="center"/>
    </xf>
    <xf numFmtId="168" fontId="28" fillId="0" borderId="37" xfId="42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20" fillId="24" borderId="23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6" borderId="36" xfId="30" applyFont="1" applyFill="1" applyBorder="1" applyAlignment="1">
      <alignment horizontal="center" vertical="center" wrapText="1"/>
    </xf>
    <xf numFmtId="0" fontId="21" fillId="0" borderId="35" xfId="30" applyFont="1" applyBorder="1" applyAlignment="1">
      <alignment horizontal="justify" vertical="center"/>
    </xf>
    <xf numFmtId="3" fontId="28" fillId="0" borderId="43" xfId="0" applyNumberFormat="1" applyFont="1" applyBorder="1" applyAlignment="1">
      <alignment horizontal="left" vertical="center"/>
    </xf>
    <xf numFmtId="3" fontId="28" fillId="0" borderId="44" xfId="0" applyNumberFormat="1" applyFont="1" applyBorder="1" applyAlignment="1">
      <alignment horizontal="left" vertical="center"/>
    </xf>
    <xf numFmtId="3" fontId="28" fillId="0" borderId="45" xfId="0" applyNumberFormat="1" applyFont="1" applyBorder="1" applyAlignment="1">
      <alignment horizontal="left" vertical="center"/>
    </xf>
    <xf numFmtId="0" fontId="20" fillId="0" borderId="46" xfId="0" applyFont="1" applyBorder="1" applyAlignment="1">
      <alignment horizontal="center" vertical="center" textRotation="255"/>
    </xf>
    <xf numFmtId="0" fontId="20" fillId="0" borderId="49" xfId="0" applyFont="1" applyBorder="1" applyAlignment="1">
      <alignment horizontal="center" vertical="center" textRotation="255"/>
    </xf>
    <xf numFmtId="0" fontId="20" fillId="0" borderId="19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left" vertical="center"/>
    </xf>
    <xf numFmtId="0" fontId="20" fillId="24" borderId="48" xfId="0" applyFont="1" applyFill="1" applyBorder="1" applyAlignment="1">
      <alignment horizontal="left" vertical="center"/>
    </xf>
    <xf numFmtId="0" fontId="20" fillId="24" borderId="18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3" fontId="28" fillId="0" borderId="60" xfId="0" applyNumberFormat="1" applyFont="1" applyBorder="1" applyAlignment="1">
      <alignment horizontal="left" vertical="center"/>
    </xf>
    <xf numFmtId="3" fontId="28" fillId="0" borderId="61" xfId="0" applyNumberFormat="1" applyFont="1" applyBorder="1" applyAlignment="1">
      <alignment horizontal="left" vertical="center"/>
    </xf>
    <xf numFmtId="3" fontId="28" fillId="0" borderId="15" xfId="0" applyNumberFormat="1" applyFont="1" applyBorder="1" applyAlignment="1">
      <alignment horizontal="left" vertical="center"/>
    </xf>
    <xf numFmtId="3" fontId="28" fillId="0" borderId="62" xfId="0" applyNumberFormat="1" applyFont="1" applyBorder="1" applyAlignment="1">
      <alignment horizontal="left" vertical="center"/>
    </xf>
    <xf numFmtId="3" fontId="28" fillId="0" borderId="58" xfId="0" applyNumberFormat="1" applyFont="1" applyBorder="1" applyAlignment="1">
      <alignment horizontal="left" vertical="center"/>
    </xf>
    <xf numFmtId="3" fontId="28" fillId="0" borderId="59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0" fillId="24" borderId="50" xfId="0" applyFont="1" applyFill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center" vertical="center" wrapText="1"/>
    </xf>
    <xf numFmtId="0" fontId="20" fillId="24" borderId="52" xfId="0" applyFont="1" applyFill="1" applyBorder="1" applyAlignment="1">
      <alignment horizontal="center" vertical="center" wrapText="1"/>
    </xf>
    <xf numFmtId="0" fontId="20" fillId="24" borderId="53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57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27" borderId="47" xfId="0" applyFont="1" applyFill="1" applyBorder="1" applyAlignment="1">
      <alignment horizontal="left" vertical="center" wrapText="1"/>
    </xf>
    <xf numFmtId="0" fontId="19" fillId="27" borderId="48" xfId="0" applyFont="1" applyFill="1" applyBorder="1" applyAlignment="1">
      <alignment horizontal="left" vertical="center" wrapText="1"/>
    </xf>
    <xf numFmtId="0" fontId="19" fillId="27" borderId="18" xfId="0" applyFont="1" applyFill="1" applyBorder="1" applyAlignment="1">
      <alignment horizontal="left" vertical="center" wrapText="1"/>
    </xf>
    <xf numFmtId="0" fontId="19" fillId="24" borderId="23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7" borderId="47" xfId="0" applyFont="1" applyFill="1" applyBorder="1" applyAlignment="1">
      <alignment horizontal="left" vertical="center" wrapText="1"/>
    </xf>
    <xf numFmtId="0" fontId="20" fillId="27" borderId="48" xfId="0" applyFont="1" applyFill="1" applyBorder="1" applyAlignment="1">
      <alignment horizontal="left" vertical="center" wrapText="1"/>
    </xf>
    <xf numFmtId="0" fontId="20" fillId="27" borderId="18" xfId="0" applyFont="1" applyFill="1" applyBorder="1" applyAlignment="1">
      <alignment horizontal="left" vertical="center" wrapText="1"/>
    </xf>
    <xf numFmtId="0" fontId="20" fillId="24" borderId="47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3" fontId="21" fillId="0" borderId="43" xfId="0" applyNumberFormat="1" applyFont="1" applyBorder="1" applyAlignment="1">
      <alignment horizontal="left" vertical="center"/>
    </xf>
    <xf numFmtId="3" fontId="21" fillId="0" borderId="44" xfId="0" applyNumberFormat="1" applyFont="1" applyBorder="1" applyAlignment="1">
      <alignment horizontal="left" vertical="center"/>
    </xf>
    <xf numFmtId="3" fontId="21" fillId="0" borderId="45" xfId="0" applyNumberFormat="1" applyFont="1" applyBorder="1" applyAlignment="1">
      <alignment horizontal="left" vertical="center"/>
    </xf>
    <xf numFmtId="0" fontId="20" fillId="24" borderId="24" xfId="0" applyFont="1" applyFill="1" applyBorder="1" applyAlignment="1">
      <alignment horizontal="center" vertical="center"/>
    </xf>
    <xf numFmtId="0" fontId="20" fillId="26" borderId="36" xfId="30" applyFont="1" applyFill="1" applyBorder="1" applyAlignment="1">
      <alignment horizontal="center" vertical="center" wrapText="1"/>
    </xf>
    <xf numFmtId="0" fontId="21" fillId="0" borderId="35" xfId="30" applyFont="1" applyBorder="1" applyAlignment="1">
      <alignment horizontal="justify" vertical="center"/>
    </xf>
    <xf numFmtId="0" fontId="27" fillId="0" borderId="35" xfId="30" applyFont="1" applyBorder="1" applyAlignment="1">
      <alignment horizontal="left" vertical="center"/>
    </xf>
    <xf numFmtId="0" fontId="21" fillId="0" borderId="35" xfId="30" applyFont="1" applyBorder="1" applyAlignment="1">
      <alignment horizontal="center" vertical="center"/>
    </xf>
    <xf numFmtId="0" fontId="21" fillId="0" borderId="37" xfId="30" applyFont="1" applyBorder="1" applyAlignment="1">
      <alignment horizontal="justify" vertical="center"/>
    </xf>
    <xf numFmtId="0" fontId="27" fillId="0" borderId="37" xfId="30" applyFont="1" applyBorder="1" applyAlignment="1">
      <alignment horizontal="left" vertical="center"/>
    </xf>
    <xf numFmtId="0" fontId="20" fillId="26" borderId="36" xfId="3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 wrapText="1"/>
    </xf>
    <xf numFmtId="0" fontId="20" fillId="23" borderId="0" xfId="0" applyFont="1" applyFill="1" applyAlignment="1">
      <alignment horizontal="center" vertical="center" wrapText="1"/>
    </xf>
    <xf numFmtId="3" fontId="20" fillId="23" borderId="0" xfId="0" applyNumberFormat="1" applyFont="1" applyFill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center" wrapText="1"/>
    </xf>
    <xf numFmtId="0" fontId="22" fillId="0" borderId="0" xfId="0" applyFont="1"/>
    <xf numFmtId="0" fontId="21" fillId="0" borderId="0" xfId="0" applyFont="1" applyAlignment="1">
      <alignment horizontal="left" vertical="center"/>
    </xf>
    <xf numFmtId="0" fontId="20" fillId="0" borderId="0" xfId="30" applyFont="1" applyAlignment="1">
      <alignment horizontal="left" vertical="center"/>
    </xf>
    <xf numFmtId="0" fontId="21" fillId="0" borderId="0" xfId="30" applyFont="1" applyAlignment="1">
      <alignment horizontal="left" vertical="center"/>
    </xf>
    <xf numFmtId="2" fontId="21" fillId="0" borderId="35" xfId="30" applyNumberFormat="1" applyFont="1" applyBorder="1" applyAlignment="1">
      <alignment horizontal="center" vertical="center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rmal 14" xfId="30" xr:uid="{00000000-0005-0000-0000-00001E000000}"/>
    <cellStyle name="Nota" xfId="31" builtinId="10" customBuiltin="1"/>
    <cellStyle name="Porcentagem" xfId="32" builtinId="5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  <cellStyle name="Vírgula 5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397166</xdr:colOff>
      <xdr:row>0</xdr:row>
      <xdr:rowOff>81641</xdr:rowOff>
    </xdr:from>
    <xdr:to>
      <xdr:col>7</xdr:col>
      <xdr:colOff>60021</xdr:colOff>
      <xdr:row>3</xdr:row>
      <xdr:rowOff>174855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5952" y="81641"/>
          <a:ext cx="737819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397166</xdr:colOff>
      <xdr:row>0</xdr:row>
      <xdr:rowOff>81641</xdr:rowOff>
    </xdr:from>
    <xdr:to>
      <xdr:col>7</xdr:col>
      <xdr:colOff>60021</xdr:colOff>
      <xdr:row>3</xdr:row>
      <xdr:rowOff>174855</xdr:rowOff>
    </xdr:to>
    <xdr:pic>
      <xdr:nvPicPr>
        <xdr:cNvPr id="3" name="Graphics 1">
          <a:extLst>
            <a:ext uri="{FF2B5EF4-FFF2-40B4-BE49-F238E27FC236}">
              <a16:creationId xmlns:a16="http://schemas.microsoft.com/office/drawing/2014/main" id="{40FD3D1E-D37F-49A3-9021-9C247E32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4591" y="81641"/>
          <a:ext cx="739180" cy="836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394606</xdr:colOff>
      <xdr:row>0</xdr:row>
      <xdr:rowOff>0</xdr:rowOff>
    </xdr:from>
    <xdr:to>
      <xdr:col>3</xdr:col>
      <xdr:colOff>1068268</xdr:colOff>
      <xdr:row>4</xdr:row>
      <xdr:rowOff>102857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9" y="0"/>
          <a:ext cx="673662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394606</xdr:colOff>
      <xdr:row>0</xdr:row>
      <xdr:rowOff>0</xdr:rowOff>
    </xdr:from>
    <xdr:to>
      <xdr:col>3</xdr:col>
      <xdr:colOff>1068268</xdr:colOff>
      <xdr:row>4</xdr:row>
      <xdr:rowOff>102857</xdr:rowOff>
    </xdr:to>
    <xdr:pic>
      <xdr:nvPicPr>
        <xdr:cNvPr id="3" name="Graphics 1">
          <a:extLst>
            <a:ext uri="{FF2B5EF4-FFF2-40B4-BE49-F238E27FC236}">
              <a16:creationId xmlns:a16="http://schemas.microsoft.com/office/drawing/2014/main" id="{F802A90C-5034-4FCF-8E19-DE7F4097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331" y="0"/>
          <a:ext cx="673662" cy="750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122464</xdr:colOff>
      <xdr:row>0</xdr:row>
      <xdr:rowOff>27215</xdr:rowOff>
    </xdr:from>
    <xdr:to>
      <xdr:col>5</xdr:col>
      <xdr:colOff>796126</xdr:colOff>
      <xdr:row>4</xdr:row>
      <xdr:rowOff>75644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8143" y="27215"/>
          <a:ext cx="673662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122464</xdr:colOff>
      <xdr:row>0</xdr:row>
      <xdr:rowOff>27215</xdr:rowOff>
    </xdr:from>
    <xdr:to>
      <xdr:col>5</xdr:col>
      <xdr:colOff>796126</xdr:colOff>
      <xdr:row>4</xdr:row>
      <xdr:rowOff>75644</xdr:rowOff>
    </xdr:to>
    <xdr:pic>
      <xdr:nvPicPr>
        <xdr:cNvPr id="3" name="Graphics 1">
          <a:extLst>
            <a:ext uri="{FF2B5EF4-FFF2-40B4-BE49-F238E27FC236}">
              <a16:creationId xmlns:a16="http://schemas.microsoft.com/office/drawing/2014/main" id="{FBC17994-7A7E-4B04-AF77-165E79C9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1339" y="27215"/>
          <a:ext cx="673662" cy="772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857249</xdr:colOff>
      <xdr:row>0</xdr:row>
      <xdr:rowOff>149679</xdr:rowOff>
    </xdr:from>
    <xdr:to>
      <xdr:col>4</xdr:col>
      <xdr:colOff>88554</xdr:colOff>
      <xdr:row>5</xdr:row>
      <xdr:rowOff>89250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4785" y="149679"/>
          <a:ext cx="673662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963084</xdr:colOff>
      <xdr:row>0</xdr:row>
      <xdr:rowOff>95250</xdr:rowOff>
    </xdr:from>
    <xdr:to>
      <xdr:col>3</xdr:col>
      <xdr:colOff>557246</xdr:colOff>
      <xdr:row>5</xdr:row>
      <xdr:rowOff>57500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6584" y="95250"/>
          <a:ext cx="673662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963084</xdr:colOff>
      <xdr:row>0</xdr:row>
      <xdr:rowOff>95250</xdr:rowOff>
    </xdr:from>
    <xdr:to>
      <xdr:col>3</xdr:col>
      <xdr:colOff>557246</xdr:colOff>
      <xdr:row>5</xdr:row>
      <xdr:rowOff>57500</xdr:rowOff>
    </xdr:to>
    <xdr:pic>
      <xdr:nvPicPr>
        <xdr:cNvPr id="3" name="Graphics 1">
          <a:extLst>
            <a:ext uri="{FF2B5EF4-FFF2-40B4-BE49-F238E27FC236}">
              <a16:creationId xmlns:a16="http://schemas.microsoft.com/office/drawing/2014/main" id="{E6024B40-8DDA-4E5B-B7C7-3FD601DA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0234" y="95250"/>
          <a:ext cx="670487" cy="77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1595437</xdr:colOff>
      <xdr:row>0</xdr:row>
      <xdr:rowOff>83344</xdr:rowOff>
    </xdr:from>
    <xdr:to>
      <xdr:col>2</xdr:col>
      <xdr:colOff>614131</xdr:colOff>
      <xdr:row>4</xdr:row>
      <xdr:rowOff>124969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83344"/>
          <a:ext cx="673662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1595437</xdr:colOff>
      <xdr:row>0</xdr:row>
      <xdr:rowOff>83344</xdr:rowOff>
    </xdr:from>
    <xdr:to>
      <xdr:col>2</xdr:col>
      <xdr:colOff>614131</xdr:colOff>
      <xdr:row>4</xdr:row>
      <xdr:rowOff>124969</xdr:rowOff>
    </xdr:to>
    <xdr:pic>
      <xdr:nvPicPr>
        <xdr:cNvPr id="3" name="Graphics 1">
          <a:extLst>
            <a:ext uri="{FF2B5EF4-FFF2-40B4-BE49-F238E27FC236}">
              <a16:creationId xmlns:a16="http://schemas.microsoft.com/office/drawing/2014/main" id="{CF48B2BD-F850-4B53-AEBB-E131A49E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3387" y="83344"/>
          <a:ext cx="676044" cy="76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130969</xdr:colOff>
      <xdr:row>0</xdr:row>
      <xdr:rowOff>71437</xdr:rowOff>
    </xdr:from>
    <xdr:to>
      <xdr:col>4</xdr:col>
      <xdr:colOff>804631</xdr:colOff>
      <xdr:row>4</xdr:row>
      <xdr:rowOff>160687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5719" y="71437"/>
          <a:ext cx="673662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130969</xdr:colOff>
      <xdr:row>0</xdr:row>
      <xdr:rowOff>71437</xdr:rowOff>
    </xdr:from>
    <xdr:to>
      <xdr:col>4</xdr:col>
      <xdr:colOff>804631</xdr:colOff>
      <xdr:row>4</xdr:row>
      <xdr:rowOff>160687</xdr:rowOff>
    </xdr:to>
    <xdr:pic>
      <xdr:nvPicPr>
        <xdr:cNvPr id="3" name="Graphics 1">
          <a:extLst>
            <a:ext uri="{FF2B5EF4-FFF2-40B4-BE49-F238E27FC236}">
              <a16:creationId xmlns:a16="http://schemas.microsoft.com/office/drawing/2014/main" id="{77FC5C99-187D-4892-A1B2-F3C0416D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5719" y="71437"/>
          <a:ext cx="673662" cy="73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289"/>
  <sheetViews>
    <sheetView showGridLines="0" tabSelected="1" zoomScale="55" zoomScaleNormal="55" workbookViewId="0"/>
  </sheetViews>
  <sheetFormatPr defaultRowHeight="12.75" x14ac:dyDescent="0.2"/>
  <cols>
    <col min="1" max="1" width="30" customWidth="1"/>
    <col min="2" max="4" width="9.5703125" customWidth="1"/>
    <col min="5" max="13" width="16.140625" customWidth="1"/>
  </cols>
  <sheetData>
    <row r="1" spans="1:14" ht="20.100000000000001" customHeight="1" x14ac:dyDescent="0.2">
      <c r="A1" s="92"/>
      <c r="C1" s="92"/>
      <c r="D1" s="92"/>
      <c r="E1" s="92"/>
      <c r="G1" s="92"/>
    </row>
    <row r="2" spans="1:14" ht="20.100000000000001" customHeight="1" x14ac:dyDescent="0.2">
      <c r="A2" s="92"/>
      <c r="C2" s="92"/>
      <c r="D2" s="92"/>
      <c r="E2" s="92"/>
      <c r="G2" s="92"/>
    </row>
    <row r="3" spans="1:14" ht="20.100000000000001" customHeight="1" x14ac:dyDescent="0.2">
      <c r="A3" s="92"/>
      <c r="C3" s="92"/>
      <c r="D3" s="92"/>
      <c r="E3" s="92"/>
      <c r="G3" s="92"/>
    </row>
    <row r="4" spans="1:14" ht="20.100000000000001" customHeight="1" x14ac:dyDescent="0.2">
      <c r="A4" s="92"/>
      <c r="C4" s="92"/>
      <c r="D4" s="92"/>
      <c r="E4" s="92"/>
      <c r="G4" s="92"/>
    </row>
    <row r="5" spans="1:14" ht="20.100000000000001" customHeight="1" x14ac:dyDescent="0.25">
      <c r="A5" s="129" t="s">
        <v>146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t="20.100000000000001" customHeight="1" x14ac:dyDescent="0.25">
      <c r="A6" s="129" t="s">
        <v>147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4" ht="20.100000000000001" customHeight="1" x14ac:dyDescent="0.25">
      <c r="A7" s="129" t="s">
        <v>148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9" spans="1:14" s="20" customFormat="1" ht="20.100000000000001" customHeight="1" x14ac:dyDescent="0.2">
      <c r="A9" s="46" t="s">
        <v>151</v>
      </c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4" s="20" customFormat="1" ht="20.100000000000001" customHeight="1" x14ac:dyDescent="0.2">
      <c r="A10" s="103" t="s">
        <v>35</v>
      </c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4" s="20" customFormat="1" ht="20.100000000000001" customHeight="1" x14ac:dyDescent="0.2">
      <c r="A11" s="16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4" s="20" customFormat="1" ht="20.100000000000001" customHeight="1" thickBot="1" x14ac:dyDescent="0.25">
      <c r="A12" s="16" t="s">
        <v>70</v>
      </c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4" s="20" customFormat="1" ht="21.95" customHeight="1" thickBot="1" x14ac:dyDescent="0.25">
      <c r="A13" s="130" t="s">
        <v>63</v>
      </c>
      <c r="B13" s="131"/>
      <c r="C13" s="131"/>
      <c r="D13" s="132"/>
      <c r="E13" s="138" t="s">
        <v>67</v>
      </c>
      <c r="F13" s="139"/>
      <c r="G13" s="139"/>
      <c r="H13" s="139"/>
      <c r="I13" s="139"/>
      <c r="J13" s="138" t="s">
        <v>68</v>
      </c>
      <c r="K13" s="139"/>
      <c r="L13" s="139"/>
      <c r="M13" s="140"/>
    </row>
    <row r="14" spans="1:14" s="20" customFormat="1" ht="21.95" customHeight="1" thickBot="1" x14ac:dyDescent="0.25">
      <c r="A14" s="133"/>
      <c r="B14" s="167"/>
      <c r="C14" s="167"/>
      <c r="D14" s="134"/>
      <c r="E14" s="122" t="s">
        <v>14</v>
      </c>
      <c r="F14" s="122"/>
      <c r="G14" s="122"/>
      <c r="H14" s="122" t="s">
        <v>15</v>
      </c>
      <c r="I14" s="122" t="s">
        <v>0</v>
      </c>
      <c r="J14" s="122" t="s">
        <v>65</v>
      </c>
      <c r="K14" s="122" t="s">
        <v>66</v>
      </c>
      <c r="L14" s="122" t="s">
        <v>0</v>
      </c>
      <c r="M14" s="122" t="s">
        <v>69</v>
      </c>
    </row>
    <row r="15" spans="1:14" s="20" customFormat="1" ht="29.25" customHeight="1" thickBot="1" x14ac:dyDescent="0.25">
      <c r="A15" s="135"/>
      <c r="B15" s="136"/>
      <c r="C15" s="136"/>
      <c r="D15" s="137"/>
      <c r="E15" s="98" t="s">
        <v>39</v>
      </c>
      <c r="F15" s="98" t="s">
        <v>40</v>
      </c>
      <c r="G15" s="98" t="s">
        <v>64</v>
      </c>
      <c r="H15" s="122"/>
      <c r="I15" s="122"/>
      <c r="J15" s="122"/>
      <c r="K15" s="122"/>
      <c r="L15" s="122"/>
      <c r="M15" s="122"/>
    </row>
    <row r="16" spans="1:14" s="20" customFormat="1" ht="15.95" customHeight="1" x14ac:dyDescent="0.2">
      <c r="A16" s="118" t="s">
        <v>41</v>
      </c>
      <c r="B16" s="112" t="s">
        <v>42</v>
      </c>
      <c r="C16" s="109" t="s">
        <v>62</v>
      </c>
      <c r="D16" s="99">
        <v>15</v>
      </c>
      <c r="E16" s="34">
        <v>6</v>
      </c>
      <c r="F16" s="34"/>
      <c r="G16" s="34">
        <f>SUM(E16:F16)</f>
        <v>6</v>
      </c>
      <c r="H16" s="34"/>
      <c r="I16" s="34">
        <f>G16+H16</f>
        <v>6</v>
      </c>
      <c r="J16" s="34">
        <v>0</v>
      </c>
      <c r="K16" s="34">
        <v>0</v>
      </c>
      <c r="L16" s="49">
        <f>J16+K16</f>
        <v>0</v>
      </c>
      <c r="M16" s="49"/>
      <c r="N16" s="25"/>
    </row>
    <row r="17" spans="1:15" s="20" customFormat="1" ht="15.95" customHeight="1" x14ac:dyDescent="0.2">
      <c r="A17" s="119"/>
      <c r="B17" s="112"/>
      <c r="C17" s="109"/>
      <c r="D17" s="17">
        <v>14</v>
      </c>
      <c r="E17" s="18">
        <v>22</v>
      </c>
      <c r="F17" s="18"/>
      <c r="G17" s="34">
        <f t="shared" ref="G17:G30" si="0">SUM(E17:F17)</f>
        <v>22</v>
      </c>
      <c r="H17" s="18"/>
      <c r="I17" s="34">
        <f t="shared" ref="I17:I30" si="1">G17+H17</f>
        <v>22</v>
      </c>
      <c r="J17" s="18">
        <v>0</v>
      </c>
      <c r="K17" s="18">
        <v>0</v>
      </c>
      <c r="L17" s="49">
        <f t="shared" ref="L17:L30" si="2">J17+K17</f>
        <v>0</v>
      </c>
      <c r="M17" s="49"/>
      <c r="N17" s="25"/>
    </row>
    <row r="18" spans="1:15" s="20" customFormat="1" ht="15.95" customHeight="1" x14ac:dyDescent="0.2">
      <c r="A18" s="119"/>
      <c r="B18" s="112"/>
      <c r="C18" s="109"/>
      <c r="D18" s="17">
        <v>13</v>
      </c>
      <c r="E18" s="34">
        <v>9</v>
      </c>
      <c r="F18" s="34"/>
      <c r="G18" s="34">
        <f t="shared" si="0"/>
        <v>9</v>
      </c>
      <c r="H18" s="34"/>
      <c r="I18" s="34">
        <f t="shared" si="1"/>
        <v>9</v>
      </c>
      <c r="J18" s="34">
        <v>28</v>
      </c>
      <c r="K18" s="34">
        <v>0</v>
      </c>
      <c r="L18" s="49">
        <f t="shared" si="2"/>
        <v>28</v>
      </c>
      <c r="M18" s="49"/>
      <c r="N18" s="25"/>
    </row>
    <row r="19" spans="1:15" s="20" customFormat="1" ht="15.95" customHeight="1" x14ac:dyDescent="0.2">
      <c r="A19" s="119"/>
      <c r="B19" s="112"/>
      <c r="C19" s="109"/>
      <c r="D19" s="17">
        <v>12</v>
      </c>
      <c r="E19" s="18">
        <v>3</v>
      </c>
      <c r="F19" s="18"/>
      <c r="G19" s="34">
        <f t="shared" si="0"/>
        <v>3</v>
      </c>
      <c r="H19" s="18"/>
      <c r="I19" s="34">
        <f t="shared" si="1"/>
        <v>3</v>
      </c>
      <c r="J19" s="18">
        <v>0</v>
      </c>
      <c r="K19" s="18">
        <v>0</v>
      </c>
      <c r="L19" s="49">
        <f t="shared" si="2"/>
        <v>0</v>
      </c>
      <c r="M19" s="49"/>
      <c r="N19" s="25"/>
    </row>
    <row r="20" spans="1:15" s="20" customFormat="1" ht="15.95" customHeight="1" x14ac:dyDescent="0.2">
      <c r="A20" s="119"/>
      <c r="B20" s="113"/>
      <c r="C20" s="109"/>
      <c r="D20" s="17">
        <v>11</v>
      </c>
      <c r="E20" s="34">
        <v>2</v>
      </c>
      <c r="F20" s="34"/>
      <c r="G20" s="34">
        <f t="shared" si="0"/>
        <v>2</v>
      </c>
      <c r="H20" s="34"/>
      <c r="I20" s="34">
        <f t="shared" si="1"/>
        <v>2</v>
      </c>
      <c r="J20" s="34">
        <v>0</v>
      </c>
      <c r="K20" s="34">
        <v>0</v>
      </c>
      <c r="L20" s="49">
        <f t="shared" si="2"/>
        <v>0</v>
      </c>
      <c r="M20" s="49"/>
      <c r="N20" s="25"/>
    </row>
    <row r="21" spans="1:15" s="20" customFormat="1" ht="15.95" customHeight="1" x14ac:dyDescent="0.2">
      <c r="A21" s="119"/>
      <c r="B21" s="111" t="s">
        <v>43</v>
      </c>
      <c r="C21" s="109"/>
      <c r="D21" s="17">
        <v>10</v>
      </c>
      <c r="E21" s="18">
        <v>50</v>
      </c>
      <c r="F21" s="18"/>
      <c r="G21" s="34">
        <f t="shared" si="0"/>
        <v>50</v>
      </c>
      <c r="H21" s="18"/>
      <c r="I21" s="34">
        <f t="shared" si="1"/>
        <v>50</v>
      </c>
      <c r="J21" s="18">
        <v>0</v>
      </c>
      <c r="K21" s="18">
        <v>0</v>
      </c>
      <c r="L21" s="49">
        <f t="shared" si="2"/>
        <v>0</v>
      </c>
      <c r="M21" s="49"/>
      <c r="N21" s="25"/>
    </row>
    <row r="22" spans="1:15" s="20" customFormat="1" ht="15.95" customHeight="1" x14ac:dyDescent="0.2">
      <c r="A22" s="119"/>
      <c r="B22" s="112"/>
      <c r="C22" s="109"/>
      <c r="D22" s="17">
        <v>9</v>
      </c>
      <c r="E22" s="34">
        <v>21</v>
      </c>
      <c r="F22" s="34"/>
      <c r="G22" s="34">
        <f t="shared" si="0"/>
        <v>21</v>
      </c>
      <c r="H22" s="34"/>
      <c r="I22" s="34">
        <f t="shared" si="1"/>
        <v>21</v>
      </c>
      <c r="J22" s="34">
        <v>0</v>
      </c>
      <c r="K22" s="34">
        <v>0</v>
      </c>
      <c r="L22" s="49">
        <f t="shared" si="2"/>
        <v>0</v>
      </c>
      <c r="M22" s="49"/>
      <c r="N22" s="25"/>
    </row>
    <row r="23" spans="1:15" s="20" customFormat="1" ht="15.95" customHeight="1" x14ac:dyDescent="0.2">
      <c r="A23" s="119"/>
      <c r="B23" s="112"/>
      <c r="C23" s="109"/>
      <c r="D23" s="17">
        <v>8</v>
      </c>
      <c r="E23" s="18">
        <v>16</v>
      </c>
      <c r="F23" s="18"/>
      <c r="G23" s="34">
        <f t="shared" si="0"/>
        <v>16</v>
      </c>
      <c r="H23" s="18"/>
      <c r="I23" s="34">
        <f t="shared" si="1"/>
        <v>16</v>
      </c>
      <c r="J23" s="18">
        <v>2</v>
      </c>
      <c r="K23" s="18">
        <v>0</v>
      </c>
      <c r="L23" s="49">
        <f t="shared" si="2"/>
        <v>2</v>
      </c>
      <c r="M23" s="49"/>
      <c r="N23" s="25"/>
    </row>
    <row r="24" spans="1:15" s="20" customFormat="1" ht="15.95" customHeight="1" x14ac:dyDescent="0.2">
      <c r="A24" s="119"/>
      <c r="B24" s="112"/>
      <c r="C24" s="109"/>
      <c r="D24" s="17">
        <v>7</v>
      </c>
      <c r="E24" s="34">
        <v>84</v>
      </c>
      <c r="F24" s="34"/>
      <c r="G24" s="34">
        <f t="shared" si="0"/>
        <v>84</v>
      </c>
      <c r="H24" s="34"/>
      <c r="I24" s="34">
        <f t="shared" si="1"/>
        <v>84</v>
      </c>
      <c r="J24" s="34">
        <v>1</v>
      </c>
      <c r="K24" s="34">
        <v>0</v>
      </c>
      <c r="L24" s="49">
        <f t="shared" si="2"/>
        <v>1</v>
      </c>
      <c r="M24" s="49"/>
      <c r="N24" s="25"/>
    </row>
    <row r="25" spans="1:15" s="20" customFormat="1" ht="15.95" customHeight="1" x14ac:dyDescent="0.2">
      <c r="A25" s="119"/>
      <c r="B25" s="113"/>
      <c r="C25" s="109"/>
      <c r="D25" s="17">
        <v>6</v>
      </c>
      <c r="E25" s="18">
        <v>221</v>
      </c>
      <c r="F25" s="18"/>
      <c r="G25" s="34">
        <f t="shared" si="0"/>
        <v>221</v>
      </c>
      <c r="H25" s="18"/>
      <c r="I25" s="34">
        <f t="shared" si="1"/>
        <v>221</v>
      </c>
      <c r="J25" s="18">
        <v>10</v>
      </c>
      <c r="K25" s="18">
        <v>0</v>
      </c>
      <c r="L25" s="49">
        <f t="shared" si="2"/>
        <v>10</v>
      </c>
      <c r="M25" s="49"/>
      <c r="N25" s="25"/>
    </row>
    <row r="26" spans="1:15" s="20" customFormat="1" ht="15.95" customHeight="1" x14ac:dyDescent="0.2">
      <c r="A26" s="119"/>
      <c r="B26" s="111" t="s">
        <v>44</v>
      </c>
      <c r="C26" s="109"/>
      <c r="D26" s="17">
        <v>5</v>
      </c>
      <c r="E26" s="34">
        <v>253</v>
      </c>
      <c r="F26" s="34"/>
      <c r="G26" s="34">
        <f t="shared" si="0"/>
        <v>253</v>
      </c>
      <c r="H26" s="34"/>
      <c r="I26" s="34">
        <f t="shared" si="1"/>
        <v>253</v>
      </c>
      <c r="J26" s="34">
        <v>0</v>
      </c>
      <c r="K26" s="34">
        <v>0</v>
      </c>
      <c r="L26" s="49">
        <f t="shared" si="2"/>
        <v>0</v>
      </c>
      <c r="M26" s="49"/>
      <c r="N26" s="25"/>
    </row>
    <row r="27" spans="1:15" s="20" customFormat="1" ht="15.95" customHeight="1" x14ac:dyDescent="0.2">
      <c r="A27" s="119"/>
      <c r="B27" s="112"/>
      <c r="C27" s="109"/>
      <c r="D27" s="17">
        <v>4</v>
      </c>
      <c r="E27" s="18">
        <v>219</v>
      </c>
      <c r="F27" s="18"/>
      <c r="G27" s="34">
        <f t="shared" si="0"/>
        <v>219</v>
      </c>
      <c r="H27" s="18"/>
      <c r="I27" s="34">
        <f t="shared" si="1"/>
        <v>219</v>
      </c>
      <c r="J27" s="18">
        <v>0</v>
      </c>
      <c r="K27" s="18">
        <v>0</v>
      </c>
      <c r="L27" s="49">
        <f t="shared" si="2"/>
        <v>0</v>
      </c>
      <c r="M27" s="49"/>
      <c r="N27" s="25"/>
    </row>
    <row r="28" spans="1:15" s="20" customFormat="1" ht="15.95" customHeight="1" x14ac:dyDescent="0.2">
      <c r="A28" s="119"/>
      <c r="B28" s="112"/>
      <c r="C28" s="109"/>
      <c r="D28" s="17">
        <v>3</v>
      </c>
      <c r="E28" s="34">
        <v>245</v>
      </c>
      <c r="F28" s="34"/>
      <c r="G28" s="34">
        <f t="shared" si="0"/>
        <v>245</v>
      </c>
      <c r="H28" s="34"/>
      <c r="I28" s="34">
        <f t="shared" si="1"/>
        <v>245</v>
      </c>
      <c r="J28" s="34">
        <v>11</v>
      </c>
      <c r="K28" s="34">
        <v>0</v>
      </c>
      <c r="L28" s="49">
        <f t="shared" si="2"/>
        <v>11</v>
      </c>
      <c r="M28" s="49"/>
      <c r="N28" s="25"/>
    </row>
    <row r="29" spans="1:15" s="20" customFormat="1" ht="15.95" customHeight="1" x14ac:dyDescent="0.2">
      <c r="A29" s="119"/>
      <c r="B29" s="112"/>
      <c r="C29" s="109"/>
      <c r="D29" s="17">
        <v>2</v>
      </c>
      <c r="E29" s="18">
        <v>157</v>
      </c>
      <c r="F29" s="18">
        <v>14</v>
      </c>
      <c r="G29" s="34">
        <f t="shared" si="0"/>
        <v>171</v>
      </c>
      <c r="H29" s="18"/>
      <c r="I29" s="34">
        <f t="shared" si="1"/>
        <v>171</v>
      </c>
      <c r="J29" s="18">
        <v>0</v>
      </c>
      <c r="K29" s="18">
        <v>0</v>
      </c>
      <c r="L29" s="49">
        <f t="shared" si="2"/>
        <v>0</v>
      </c>
      <c r="M29" s="49"/>
      <c r="N29" s="25"/>
      <c r="O29" s="25"/>
    </row>
    <row r="30" spans="1:15" s="20" customFormat="1" ht="15.95" customHeight="1" thickBot="1" x14ac:dyDescent="0.25">
      <c r="A30" s="120"/>
      <c r="B30" s="112"/>
      <c r="C30" s="110"/>
      <c r="D30" s="101">
        <v>1</v>
      </c>
      <c r="E30" s="34">
        <v>135</v>
      </c>
      <c r="F30" s="34">
        <v>304</v>
      </c>
      <c r="G30" s="34">
        <f t="shared" si="0"/>
        <v>439</v>
      </c>
      <c r="H30" s="34">
        <v>249</v>
      </c>
      <c r="I30" s="34">
        <f t="shared" si="1"/>
        <v>688</v>
      </c>
      <c r="J30" s="34">
        <v>26</v>
      </c>
      <c r="K30" s="34">
        <v>0</v>
      </c>
      <c r="L30" s="49">
        <f t="shared" si="2"/>
        <v>26</v>
      </c>
      <c r="M30" s="49"/>
      <c r="N30" s="25"/>
    </row>
    <row r="31" spans="1:15" s="20" customFormat="1" ht="15.95" customHeight="1" thickBot="1" x14ac:dyDescent="0.25">
      <c r="A31" s="114" t="s">
        <v>45</v>
      </c>
      <c r="B31" s="114"/>
      <c r="C31" s="114"/>
      <c r="D31" s="114"/>
      <c r="E31" s="35">
        <f>SUM(E16:E30)</f>
        <v>1443</v>
      </c>
      <c r="F31" s="35">
        <f t="shared" ref="F31:M31" si="3">SUM(F16:F30)</f>
        <v>318</v>
      </c>
      <c r="G31" s="35">
        <f>SUM(G16:G30)</f>
        <v>1761</v>
      </c>
      <c r="H31" s="35">
        <f t="shared" si="3"/>
        <v>249</v>
      </c>
      <c r="I31" s="35">
        <f t="shared" si="3"/>
        <v>2010</v>
      </c>
      <c r="J31" s="35">
        <f t="shared" si="3"/>
        <v>78</v>
      </c>
      <c r="K31" s="35">
        <f t="shared" si="3"/>
        <v>0</v>
      </c>
      <c r="L31" s="35">
        <f t="shared" si="3"/>
        <v>78</v>
      </c>
      <c r="M31" s="35">
        <f t="shared" si="3"/>
        <v>0</v>
      </c>
      <c r="N31" s="25"/>
    </row>
    <row r="32" spans="1:15" s="20" customFormat="1" ht="15.95" customHeight="1" x14ac:dyDescent="0.2">
      <c r="A32" s="118" t="s">
        <v>46</v>
      </c>
      <c r="B32" s="112" t="s">
        <v>42</v>
      </c>
      <c r="C32" s="109" t="s">
        <v>62</v>
      </c>
      <c r="D32" s="99">
        <v>15</v>
      </c>
      <c r="E32" s="34"/>
      <c r="F32" s="34"/>
      <c r="G32" s="34">
        <f>SUM(E32:F32)</f>
        <v>0</v>
      </c>
      <c r="H32" s="34"/>
      <c r="I32" s="34">
        <f>G32+H32</f>
        <v>0</v>
      </c>
      <c r="J32" s="34">
        <v>0</v>
      </c>
      <c r="K32" s="34"/>
      <c r="L32" s="49">
        <f>J32+K32</f>
        <v>0</v>
      </c>
      <c r="M32" s="49"/>
    </row>
    <row r="33" spans="1:14" s="20" customFormat="1" ht="15.95" customHeight="1" x14ac:dyDescent="0.2">
      <c r="A33" s="119"/>
      <c r="B33" s="112"/>
      <c r="C33" s="109"/>
      <c r="D33" s="17">
        <v>14</v>
      </c>
      <c r="E33" s="18"/>
      <c r="F33" s="18"/>
      <c r="G33" s="34">
        <f t="shared" ref="G33:G46" si="4">SUM(E33:F33)</f>
        <v>0</v>
      </c>
      <c r="H33" s="18"/>
      <c r="I33" s="34">
        <f t="shared" ref="I33:I46" si="5">G33+H33</f>
        <v>0</v>
      </c>
      <c r="J33" s="18">
        <v>0</v>
      </c>
      <c r="K33" s="18"/>
      <c r="L33" s="49">
        <f t="shared" ref="L33:L46" si="6">J33+K33</f>
        <v>0</v>
      </c>
      <c r="M33" s="49"/>
    </row>
    <row r="34" spans="1:14" s="20" customFormat="1" ht="15.95" customHeight="1" x14ac:dyDescent="0.2">
      <c r="A34" s="119"/>
      <c r="B34" s="112"/>
      <c r="C34" s="109"/>
      <c r="D34" s="17">
        <v>13</v>
      </c>
      <c r="E34" s="34"/>
      <c r="F34" s="34"/>
      <c r="G34" s="34">
        <f t="shared" si="4"/>
        <v>0</v>
      </c>
      <c r="H34" s="34"/>
      <c r="I34" s="34">
        <f t="shared" si="5"/>
        <v>0</v>
      </c>
      <c r="J34" s="34">
        <v>0</v>
      </c>
      <c r="K34" s="34"/>
      <c r="L34" s="49">
        <f t="shared" si="6"/>
        <v>0</v>
      </c>
      <c r="M34" s="49"/>
    </row>
    <row r="35" spans="1:14" s="20" customFormat="1" ht="15.95" customHeight="1" x14ac:dyDescent="0.2">
      <c r="A35" s="119"/>
      <c r="B35" s="112"/>
      <c r="C35" s="109"/>
      <c r="D35" s="17">
        <v>12</v>
      </c>
      <c r="E35" s="18"/>
      <c r="F35" s="18"/>
      <c r="G35" s="34">
        <f t="shared" si="4"/>
        <v>0</v>
      </c>
      <c r="H35" s="18"/>
      <c r="I35" s="34">
        <f t="shared" si="5"/>
        <v>0</v>
      </c>
      <c r="J35" s="18">
        <v>0</v>
      </c>
      <c r="K35" s="18"/>
      <c r="L35" s="49">
        <f t="shared" si="6"/>
        <v>0</v>
      </c>
      <c r="M35" s="49"/>
    </row>
    <row r="36" spans="1:14" s="20" customFormat="1" ht="15.95" customHeight="1" x14ac:dyDescent="0.2">
      <c r="A36" s="119"/>
      <c r="B36" s="113"/>
      <c r="C36" s="109"/>
      <c r="D36" s="17">
        <v>11</v>
      </c>
      <c r="E36" s="34"/>
      <c r="F36" s="34"/>
      <c r="G36" s="34">
        <f t="shared" si="4"/>
        <v>0</v>
      </c>
      <c r="H36" s="34"/>
      <c r="I36" s="34">
        <f t="shared" si="5"/>
        <v>0</v>
      </c>
      <c r="J36" s="34">
        <v>0</v>
      </c>
      <c r="K36" s="34"/>
      <c r="L36" s="49">
        <f t="shared" si="6"/>
        <v>0</v>
      </c>
      <c r="M36" s="49"/>
    </row>
    <row r="37" spans="1:14" s="20" customFormat="1" ht="15.95" customHeight="1" x14ac:dyDescent="0.2">
      <c r="A37" s="119"/>
      <c r="B37" s="111" t="s">
        <v>43</v>
      </c>
      <c r="C37" s="109"/>
      <c r="D37" s="17">
        <v>10</v>
      </c>
      <c r="E37" s="18"/>
      <c r="F37" s="18"/>
      <c r="G37" s="34">
        <f t="shared" si="4"/>
        <v>0</v>
      </c>
      <c r="H37" s="18"/>
      <c r="I37" s="34">
        <f t="shared" si="5"/>
        <v>0</v>
      </c>
      <c r="J37" s="18">
        <v>0</v>
      </c>
      <c r="K37" s="18"/>
      <c r="L37" s="49">
        <f t="shared" si="6"/>
        <v>0</v>
      </c>
      <c r="M37" s="49"/>
    </row>
    <row r="38" spans="1:14" s="20" customFormat="1" ht="15.95" customHeight="1" x14ac:dyDescent="0.2">
      <c r="A38" s="119"/>
      <c r="B38" s="112"/>
      <c r="C38" s="109"/>
      <c r="D38" s="17">
        <v>9</v>
      </c>
      <c r="E38" s="34"/>
      <c r="F38" s="34"/>
      <c r="G38" s="34">
        <f t="shared" si="4"/>
        <v>0</v>
      </c>
      <c r="H38" s="34"/>
      <c r="I38" s="34">
        <f t="shared" si="5"/>
        <v>0</v>
      </c>
      <c r="J38" s="34">
        <v>0</v>
      </c>
      <c r="K38" s="34"/>
      <c r="L38" s="49">
        <f t="shared" si="6"/>
        <v>0</v>
      </c>
      <c r="M38" s="49"/>
    </row>
    <row r="39" spans="1:14" s="20" customFormat="1" ht="15.95" customHeight="1" x14ac:dyDescent="0.2">
      <c r="A39" s="119"/>
      <c r="B39" s="112"/>
      <c r="C39" s="109"/>
      <c r="D39" s="17">
        <v>8</v>
      </c>
      <c r="E39" s="18"/>
      <c r="F39" s="18"/>
      <c r="G39" s="34">
        <f t="shared" si="4"/>
        <v>0</v>
      </c>
      <c r="H39" s="18"/>
      <c r="I39" s="34">
        <f t="shared" si="5"/>
        <v>0</v>
      </c>
      <c r="J39" s="18">
        <v>0</v>
      </c>
      <c r="K39" s="18"/>
      <c r="L39" s="49">
        <f t="shared" si="6"/>
        <v>0</v>
      </c>
      <c r="M39" s="49"/>
    </row>
    <row r="40" spans="1:14" s="20" customFormat="1" ht="15.95" customHeight="1" x14ac:dyDescent="0.2">
      <c r="A40" s="119"/>
      <c r="B40" s="112"/>
      <c r="C40" s="109"/>
      <c r="D40" s="17">
        <v>7</v>
      </c>
      <c r="E40" s="34">
        <v>52</v>
      </c>
      <c r="F40" s="34"/>
      <c r="G40" s="34">
        <f t="shared" si="4"/>
        <v>52</v>
      </c>
      <c r="H40" s="34"/>
      <c r="I40" s="34">
        <f t="shared" si="5"/>
        <v>52</v>
      </c>
      <c r="J40" s="34">
        <v>0</v>
      </c>
      <c r="K40" s="34"/>
      <c r="L40" s="49">
        <f t="shared" si="6"/>
        <v>0</v>
      </c>
      <c r="M40" s="49"/>
    </row>
    <row r="41" spans="1:14" s="20" customFormat="1" ht="15.95" customHeight="1" x14ac:dyDescent="0.2">
      <c r="A41" s="119"/>
      <c r="B41" s="113"/>
      <c r="C41" s="109"/>
      <c r="D41" s="17">
        <v>6</v>
      </c>
      <c r="E41" s="18">
        <v>85</v>
      </c>
      <c r="F41" s="18"/>
      <c r="G41" s="34">
        <f t="shared" si="4"/>
        <v>85</v>
      </c>
      <c r="H41" s="18"/>
      <c r="I41" s="34">
        <f t="shared" si="5"/>
        <v>85</v>
      </c>
      <c r="J41" s="18">
        <v>0</v>
      </c>
      <c r="K41" s="18"/>
      <c r="L41" s="49">
        <f t="shared" si="6"/>
        <v>0</v>
      </c>
      <c r="M41" s="49"/>
    </row>
    <row r="42" spans="1:14" s="20" customFormat="1" ht="15.95" customHeight="1" x14ac:dyDescent="0.2">
      <c r="A42" s="119"/>
      <c r="B42" s="111" t="s">
        <v>44</v>
      </c>
      <c r="C42" s="109"/>
      <c r="D42" s="17">
        <v>5</v>
      </c>
      <c r="E42" s="34">
        <v>86</v>
      </c>
      <c r="F42" s="34"/>
      <c r="G42" s="34">
        <f t="shared" si="4"/>
        <v>86</v>
      </c>
      <c r="H42" s="34"/>
      <c r="I42" s="34">
        <f t="shared" si="5"/>
        <v>86</v>
      </c>
      <c r="J42" s="34">
        <v>0</v>
      </c>
      <c r="K42" s="34"/>
      <c r="L42" s="49">
        <f t="shared" si="6"/>
        <v>0</v>
      </c>
      <c r="M42" s="49"/>
    </row>
    <row r="43" spans="1:14" s="20" customFormat="1" ht="15.95" customHeight="1" x14ac:dyDescent="0.2">
      <c r="A43" s="119"/>
      <c r="B43" s="112"/>
      <c r="C43" s="109"/>
      <c r="D43" s="17">
        <v>4</v>
      </c>
      <c r="E43" s="18">
        <v>107</v>
      </c>
      <c r="F43" s="18"/>
      <c r="G43" s="34">
        <f t="shared" si="4"/>
        <v>107</v>
      </c>
      <c r="H43" s="18"/>
      <c r="I43" s="34">
        <f t="shared" si="5"/>
        <v>107</v>
      </c>
      <c r="J43" s="18">
        <v>0</v>
      </c>
      <c r="K43" s="18"/>
      <c r="L43" s="49">
        <f t="shared" si="6"/>
        <v>0</v>
      </c>
      <c r="M43" s="49"/>
    </row>
    <row r="44" spans="1:14" s="20" customFormat="1" ht="15.95" customHeight="1" x14ac:dyDescent="0.2">
      <c r="A44" s="119"/>
      <c r="B44" s="112"/>
      <c r="C44" s="109"/>
      <c r="D44" s="17">
        <v>3</v>
      </c>
      <c r="E44" s="34">
        <v>106</v>
      </c>
      <c r="F44" s="34"/>
      <c r="G44" s="34">
        <f t="shared" si="4"/>
        <v>106</v>
      </c>
      <c r="H44" s="34"/>
      <c r="I44" s="34">
        <f t="shared" si="5"/>
        <v>106</v>
      </c>
      <c r="J44" s="34">
        <v>0</v>
      </c>
      <c r="K44" s="34"/>
      <c r="L44" s="49">
        <f t="shared" si="6"/>
        <v>0</v>
      </c>
      <c r="M44" s="49"/>
    </row>
    <row r="45" spans="1:14" s="20" customFormat="1" ht="15.95" customHeight="1" x14ac:dyDescent="0.2">
      <c r="A45" s="119"/>
      <c r="B45" s="112"/>
      <c r="C45" s="109"/>
      <c r="D45" s="17">
        <v>2</v>
      </c>
      <c r="E45" s="18">
        <v>71</v>
      </c>
      <c r="F45" s="18"/>
      <c r="G45" s="34">
        <f t="shared" si="4"/>
        <v>71</v>
      </c>
      <c r="H45" s="18"/>
      <c r="I45" s="34">
        <f t="shared" si="5"/>
        <v>71</v>
      </c>
      <c r="J45" s="18">
        <v>0</v>
      </c>
      <c r="K45" s="18"/>
      <c r="L45" s="49">
        <f t="shared" si="6"/>
        <v>0</v>
      </c>
      <c r="M45" s="49"/>
    </row>
    <row r="46" spans="1:14" s="20" customFormat="1" ht="15.95" customHeight="1" thickBot="1" x14ac:dyDescent="0.25">
      <c r="A46" s="120"/>
      <c r="B46" s="112"/>
      <c r="C46" s="110"/>
      <c r="D46" s="101">
        <v>1</v>
      </c>
      <c r="E46" s="34">
        <v>73</v>
      </c>
      <c r="F46" s="34">
        <v>52</v>
      </c>
      <c r="G46" s="34">
        <f t="shared" si="4"/>
        <v>125</v>
      </c>
      <c r="H46" s="34">
        <v>74</v>
      </c>
      <c r="I46" s="34">
        <f t="shared" si="5"/>
        <v>199</v>
      </c>
      <c r="J46" s="34">
        <v>9</v>
      </c>
      <c r="K46" s="34"/>
      <c r="L46" s="49">
        <f t="shared" si="6"/>
        <v>9</v>
      </c>
      <c r="M46" s="49"/>
    </row>
    <row r="47" spans="1:14" s="20" customFormat="1" ht="15.95" customHeight="1" thickBot="1" x14ac:dyDescent="0.25">
      <c r="A47" s="114" t="s">
        <v>47</v>
      </c>
      <c r="B47" s="114"/>
      <c r="C47" s="114"/>
      <c r="D47" s="114"/>
      <c r="E47" s="35">
        <f>SUM(E32:E46)</f>
        <v>580</v>
      </c>
      <c r="F47" s="35">
        <f t="shared" ref="F47:M47" si="7">SUM(F32:F46)</f>
        <v>52</v>
      </c>
      <c r="G47" s="35">
        <f t="shared" si="7"/>
        <v>632</v>
      </c>
      <c r="H47" s="35">
        <f t="shared" si="7"/>
        <v>74</v>
      </c>
      <c r="I47" s="35">
        <f t="shared" si="7"/>
        <v>706</v>
      </c>
      <c r="J47" s="35">
        <f t="shared" si="7"/>
        <v>9</v>
      </c>
      <c r="K47" s="35">
        <f t="shared" si="7"/>
        <v>0</v>
      </c>
      <c r="L47" s="35">
        <f t="shared" si="7"/>
        <v>9</v>
      </c>
      <c r="M47" s="35">
        <f t="shared" si="7"/>
        <v>0</v>
      </c>
      <c r="N47" s="25"/>
    </row>
    <row r="48" spans="1:14" s="20" customFormat="1" ht="15.95" customHeight="1" x14ac:dyDescent="0.2">
      <c r="A48" s="118" t="s">
        <v>48</v>
      </c>
      <c r="B48" s="112" t="s">
        <v>42</v>
      </c>
      <c r="C48" s="109" t="s">
        <v>72</v>
      </c>
      <c r="D48" s="99">
        <v>15</v>
      </c>
      <c r="E48" s="34"/>
      <c r="F48" s="34"/>
      <c r="G48" s="34">
        <f>SUM(E48:F48)</f>
        <v>0</v>
      </c>
      <c r="H48" s="34"/>
      <c r="I48" s="34">
        <f>G48+H48</f>
        <v>0</v>
      </c>
      <c r="J48" s="34">
        <v>0</v>
      </c>
      <c r="K48" s="34"/>
      <c r="L48" s="49">
        <f>J48+K48</f>
        <v>0</v>
      </c>
      <c r="M48" s="49"/>
    </row>
    <row r="49" spans="1:14" s="20" customFormat="1" ht="15.95" customHeight="1" x14ac:dyDescent="0.2">
      <c r="A49" s="119"/>
      <c r="B49" s="112"/>
      <c r="C49" s="109"/>
      <c r="D49" s="17">
        <v>14</v>
      </c>
      <c r="E49" s="18">
        <v>1</v>
      </c>
      <c r="F49" s="18"/>
      <c r="G49" s="34">
        <f t="shared" ref="G49:G62" si="8">SUM(E49:F49)</f>
        <v>1</v>
      </c>
      <c r="H49" s="18"/>
      <c r="I49" s="34">
        <f t="shared" ref="I49:I62" si="9">G49+H49</f>
        <v>1</v>
      </c>
      <c r="J49" s="18">
        <v>0</v>
      </c>
      <c r="K49" s="18"/>
      <c r="L49" s="49">
        <f t="shared" ref="L49:L62" si="10">J49+K49</f>
        <v>0</v>
      </c>
      <c r="M49" s="49"/>
    </row>
    <row r="50" spans="1:14" s="20" customFormat="1" ht="15.95" customHeight="1" x14ac:dyDescent="0.2">
      <c r="A50" s="119"/>
      <c r="B50" s="112"/>
      <c r="C50" s="109"/>
      <c r="D50" s="17">
        <v>13</v>
      </c>
      <c r="E50" s="34">
        <v>2</v>
      </c>
      <c r="F50" s="34"/>
      <c r="G50" s="34">
        <f t="shared" si="8"/>
        <v>2</v>
      </c>
      <c r="H50" s="34"/>
      <c r="I50" s="34">
        <f t="shared" si="9"/>
        <v>2</v>
      </c>
      <c r="J50" s="34">
        <v>0</v>
      </c>
      <c r="K50" s="34"/>
      <c r="L50" s="49">
        <f t="shared" si="10"/>
        <v>0</v>
      </c>
      <c r="M50" s="49"/>
    </row>
    <row r="51" spans="1:14" s="20" customFormat="1" ht="15.95" customHeight="1" x14ac:dyDescent="0.2">
      <c r="A51" s="119"/>
      <c r="B51" s="112"/>
      <c r="C51" s="109"/>
      <c r="D51" s="17">
        <v>12</v>
      </c>
      <c r="E51" s="18">
        <v>6</v>
      </c>
      <c r="F51" s="18"/>
      <c r="G51" s="34">
        <f t="shared" si="8"/>
        <v>6</v>
      </c>
      <c r="H51" s="18"/>
      <c r="I51" s="34">
        <f t="shared" si="9"/>
        <v>6</v>
      </c>
      <c r="J51" s="18">
        <v>0</v>
      </c>
      <c r="K51" s="18"/>
      <c r="L51" s="49">
        <f t="shared" si="10"/>
        <v>0</v>
      </c>
      <c r="M51" s="49"/>
    </row>
    <row r="52" spans="1:14" s="20" customFormat="1" ht="15.95" customHeight="1" x14ac:dyDescent="0.2">
      <c r="A52" s="119"/>
      <c r="B52" s="113"/>
      <c r="C52" s="109"/>
      <c r="D52" s="17">
        <v>11</v>
      </c>
      <c r="E52" s="34">
        <v>9</v>
      </c>
      <c r="F52" s="34"/>
      <c r="G52" s="34">
        <f t="shared" si="8"/>
        <v>9</v>
      </c>
      <c r="H52" s="34"/>
      <c r="I52" s="34">
        <f t="shared" si="9"/>
        <v>9</v>
      </c>
      <c r="J52" s="34">
        <v>0</v>
      </c>
      <c r="K52" s="34"/>
      <c r="L52" s="49">
        <f t="shared" si="10"/>
        <v>0</v>
      </c>
      <c r="M52" s="49"/>
    </row>
    <row r="53" spans="1:14" s="20" customFormat="1" ht="15.95" customHeight="1" x14ac:dyDescent="0.2">
      <c r="A53" s="119"/>
      <c r="B53" s="111" t="s">
        <v>43</v>
      </c>
      <c r="C53" s="109"/>
      <c r="D53" s="17">
        <v>10</v>
      </c>
      <c r="E53" s="18">
        <v>15</v>
      </c>
      <c r="F53" s="18"/>
      <c r="G53" s="34">
        <f t="shared" si="8"/>
        <v>15</v>
      </c>
      <c r="H53" s="18"/>
      <c r="I53" s="34">
        <f t="shared" si="9"/>
        <v>15</v>
      </c>
      <c r="J53" s="18">
        <v>9</v>
      </c>
      <c r="K53" s="18"/>
      <c r="L53" s="49">
        <f t="shared" si="10"/>
        <v>9</v>
      </c>
      <c r="M53" s="49"/>
    </row>
    <row r="54" spans="1:14" s="20" customFormat="1" ht="15.95" customHeight="1" x14ac:dyDescent="0.2">
      <c r="A54" s="119"/>
      <c r="B54" s="112"/>
      <c r="C54" s="109"/>
      <c r="D54" s="17">
        <v>9</v>
      </c>
      <c r="E54" s="34"/>
      <c r="F54" s="34"/>
      <c r="G54" s="34">
        <f t="shared" si="8"/>
        <v>0</v>
      </c>
      <c r="H54" s="34"/>
      <c r="I54" s="34">
        <f t="shared" si="9"/>
        <v>0</v>
      </c>
      <c r="J54" s="34">
        <v>2</v>
      </c>
      <c r="K54" s="34"/>
      <c r="L54" s="49">
        <f t="shared" si="10"/>
        <v>2</v>
      </c>
      <c r="M54" s="49"/>
    </row>
    <row r="55" spans="1:14" s="20" customFormat="1" ht="15.95" customHeight="1" x14ac:dyDescent="0.2">
      <c r="A55" s="119"/>
      <c r="B55" s="112"/>
      <c r="C55" s="109"/>
      <c r="D55" s="17">
        <v>8</v>
      </c>
      <c r="E55" s="18"/>
      <c r="F55" s="18"/>
      <c r="G55" s="34">
        <f t="shared" si="8"/>
        <v>0</v>
      </c>
      <c r="H55" s="18"/>
      <c r="I55" s="34">
        <f t="shared" si="9"/>
        <v>0</v>
      </c>
      <c r="J55" s="18">
        <v>9</v>
      </c>
      <c r="K55" s="18"/>
      <c r="L55" s="49">
        <f t="shared" si="10"/>
        <v>9</v>
      </c>
      <c r="M55" s="49"/>
    </row>
    <row r="56" spans="1:14" s="20" customFormat="1" ht="15.95" customHeight="1" x14ac:dyDescent="0.2">
      <c r="A56" s="119"/>
      <c r="B56" s="112"/>
      <c r="C56" s="109"/>
      <c r="D56" s="17">
        <v>7</v>
      </c>
      <c r="E56" s="34">
        <v>60</v>
      </c>
      <c r="F56" s="34"/>
      <c r="G56" s="34">
        <f t="shared" si="8"/>
        <v>60</v>
      </c>
      <c r="H56" s="34"/>
      <c r="I56" s="34">
        <f t="shared" si="9"/>
        <v>60</v>
      </c>
      <c r="J56" s="34">
        <v>1</v>
      </c>
      <c r="K56" s="34"/>
      <c r="L56" s="49">
        <f t="shared" si="10"/>
        <v>1</v>
      </c>
      <c r="M56" s="49"/>
    </row>
    <row r="57" spans="1:14" s="20" customFormat="1" ht="15.95" customHeight="1" x14ac:dyDescent="0.2">
      <c r="A57" s="119"/>
      <c r="B57" s="113"/>
      <c r="C57" s="109"/>
      <c r="D57" s="17">
        <v>6</v>
      </c>
      <c r="E57" s="18">
        <v>98</v>
      </c>
      <c r="F57" s="18"/>
      <c r="G57" s="34">
        <f t="shared" si="8"/>
        <v>98</v>
      </c>
      <c r="H57" s="18"/>
      <c r="I57" s="34">
        <f t="shared" si="9"/>
        <v>98</v>
      </c>
      <c r="J57" s="18">
        <v>23</v>
      </c>
      <c r="K57" s="18"/>
      <c r="L57" s="49">
        <f t="shared" si="10"/>
        <v>23</v>
      </c>
      <c r="M57" s="49"/>
    </row>
    <row r="58" spans="1:14" s="20" customFormat="1" ht="15.95" customHeight="1" x14ac:dyDescent="0.2">
      <c r="A58" s="119"/>
      <c r="B58" s="111" t="s">
        <v>44</v>
      </c>
      <c r="C58" s="109"/>
      <c r="D58" s="17">
        <v>5</v>
      </c>
      <c r="E58" s="34">
        <v>120</v>
      </c>
      <c r="F58" s="34"/>
      <c r="G58" s="34">
        <f t="shared" si="8"/>
        <v>120</v>
      </c>
      <c r="H58" s="34"/>
      <c r="I58" s="34">
        <f t="shared" si="9"/>
        <v>120</v>
      </c>
      <c r="J58" s="34">
        <v>0</v>
      </c>
      <c r="K58" s="34"/>
      <c r="L58" s="49">
        <f t="shared" si="10"/>
        <v>0</v>
      </c>
      <c r="M58" s="49"/>
    </row>
    <row r="59" spans="1:14" s="20" customFormat="1" ht="15.95" customHeight="1" x14ac:dyDescent="0.2">
      <c r="A59" s="119"/>
      <c r="B59" s="112"/>
      <c r="C59" s="109"/>
      <c r="D59" s="17">
        <v>4</v>
      </c>
      <c r="E59" s="18">
        <v>135</v>
      </c>
      <c r="F59" s="18"/>
      <c r="G59" s="34">
        <f t="shared" si="8"/>
        <v>135</v>
      </c>
      <c r="H59" s="18"/>
      <c r="I59" s="34">
        <f t="shared" si="9"/>
        <v>135</v>
      </c>
      <c r="J59" s="18">
        <v>1</v>
      </c>
      <c r="K59" s="18"/>
      <c r="L59" s="49">
        <f t="shared" si="10"/>
        <v>1</v>
      </c>
      <c r="M59" s="49"/>
    </row>
    <row r="60" spans="1:14" s="20" customFormat="1" ht="15.95" customHeight="1" x14ac:dyDescent="0.2">
      <c r="A60" s="119"/>
      <c r="B60" s="112"/>
      <c r="C60" s="109"/>
      <c r="D60" s="17">
        <v>3</v>
      </c>
      <c r="E60" s="34">
        <v>179</v>
      </c>
      <c r="F60" s="34"/>
      <c r="G60" s="34">
        <f t="shared" si="8"/>
        <v>179</v>
      </c>
      <c r="H60" s="34"/>
      <c r="I60" s="34">
        <f t="shared" si="9"/>
        <v>179</v>
      </c>
      <c r="J60" s="34">
        <v>4</v>
      </c>
      <c r="K60" s="34"/>
      <c r="L60" s="49">
        <f t="shared" si="10"/>
        <v>4</v>
      </c>
      <c r="M60" s="49"/>
    </row>
    <row r="61" spans="1:14" s="20" customFormat="1" ht="15.95" customHeight="1" x14ac:dyDescent="0.2">
      <c r="A61" s="119"/>
      <c r="B61" s="112"/>
      <c r="C61" s="109"/>
      <c r="D61" s="17">
        <v>2</v>
      </c>
      <c r="E61" s="18">
        <v>95</v>
      </c>
      <c r="F61" s="18"/>
      <c r="G61" s="34">
        <f t="shared" si="8"/>
        <v>95</v>
      </c>
      <c r="H61" s="18"/>
      <c r="I61" s="34">
        <f t="shared" si="9"/>
        <v>95</v>
      </c>
      <c r="J61" s="18">
        <v>7</v>
      </c>
      <c r="K61" s="18"/>
      <c r="L61" s="49">
        <f t="shared" si="10"/>
        <v>7</v>
      </c>
      <c r="M61" s="49"/>
    </row>
    <row r="62" spans="1:14" s="20" customFormat="1" ht="15.95" customHeight="1" thickBot="1" x14ac:dyDescent="0.25">
      <c r="A62" s="120"/>
      <c r="B62" s="112"/>
      <c r="C62" s="110"/>
      <c r="D62" s="101">
        <v>1</v>
      </c>
      <c r="E62" s="34">
        <v>127</v>
      </c>
      <c r="F62" s="34">
        <v>186</v>
      </c>
      <c r="G62" s="34">
        <f t="shared" si="8"/>
        <v>313</v>
      </c>
      <c r="H62" s="34">
        <v>182</v>
      </c>
      <c r="I62" s="34">
        <f t="shared" si="9"/>
        <v>495</v>
      </c>
      <c r="J62" s="34">
        <v>19</v>
      </c>
      <c r="K62" s="34"/>
      <c r="L62" s="49">
        <f t="shared" si="10"/>
        <v>19</v>
      </c>
      <c r="M62" s="49"/>
    </row>
    <row r="63" spans="1:14" s="20" customFormat="1" ht="15.95" customHeight="1" thickBot="1" x14ac:dyDescent="0.25">
      <c r="A63" s="114" t="s">
        <v>49</v>
      </c>
      <c r="B63" s="114"/>
      <c r="C63" s="114"/>
      <c r="D63" s="114"/>
      <c r="E63" s="35">
        <f>SUM(E48:E62)</f>
        <v>847</v>
      </c>
      <c r="F63" s="35">
        <f t="shared" ref="F63:M63" si="11">SUM(F48:F62)</f>
        <v>186</v>
      </c>
      <c r="G63" s="35">
        <f t="shared" si="11"/>
        <v>1033</v>
      </c>
      <c r="H63" s="35">
        <f t="shared" si="11"/>
        <v>182</v>
      </c>
      <c r="I63" s="35">
        <f t="shared" si="11"/>
        <v>1215</v>
      </c>
      <c r="J63" s="35">
        <f t="shared" si="11"/>
        <v>75</v>
      </c>
      <c r="K63" s="35">
        <f t="shared" si="11"/>
        <v>0</v>
      </c>
      <c r="L63" s="35">
        <f t="shared" si="11"/>
        <v>75</v>
      </c>
      <c r="M63" s="35">
        <f t="shared" si="11"/>
        <v>0</v>
      </c>
      <c r="N63" s="25"/>
    </row>
    <row r="64" spans="1:14" s="20" customFormat="1" ht="15.95" customHeight="1" thickBot="1" x14ac:dyDescent="0.25">
      <c r="A64" s="168"/>
      <c r="B64" s="168"/>
      <c r="C64" s="168"/>
      <c r="D64" s="168"/>
      <c r="E64" s="169"/>
      <c r="F64" s="169"/>
      <c r="G64" s="169"/>
      <c r="H64" s="169"/>
      <c r="I64" s="169"/>
      <c r="J64" s="169"/>
      <c r="K64" s="169"/>
      <c r="L64" s="19"/>
      <c r="M64" s="19"/>
    </row>
    <row r="65" spans="1:13" s="20" customFormat="1" ht="15.95" customHeight="1" thickBot="1" x14ac:dyDescent="0.25">
      <c r="A65" s="115" t="s">
        <v>50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7"/>
    </row>
    <row r="66" spans="1:13" s="96" customFormat="1" ht="15.95" customHeight="1" x14ac:dyDescent="0.2">
      <c r="A66" s="126" t="s">
        <v>150</v>
      </c>
      <c r="B66" s="127"/>
      <c r="C66" s="127"/>
      <c r="D66" s="128"/>
      <c r="E66" s="170">
        <v>0</v>
      </c>
      <c r="F66" s="170">
        <v>0</v>
      </c>
      <c r="G66" s="170">
        <f t="shared" ref="G66:G87" si="12">SUM(E66:F66)</f>
        <v>0</v>
      </c>
      <c r="H66" s="170">
        <v>0</v>
      </c>
      <c r="I66" s="170">
        <f t="shared" ref="I66:I87" si="13">G66+H66</f>
        <v>0</v>
      </c>
      <c r="J66" s="170">
        <v>4</v>
      </c>
      <c r="K66" s="170">
        <v>0</v>
      </c>
      <c r="L66" s="170">
        <f t="shared" ref="L66:L87" si="14">SUM(J66:K66)</f>
        <v>4</v>
      </c>
      <c r="M66" s="170">
        <v>0</v>
      </c>
    </row>
    <row r="67" spans="1:13" s="96" customFormat="1" ht="15.95" customHeight="1" x14ac:dyDescent="0.2">
      <c r="A67" s="123" t="s">
        <v>125</v>
      </c>
      <c r="B67" s="124"/>
      <c r="C67" s="124"/>
      <c r="D67" s="125"/>
      <c r="E67" s="170">
        <v>0</v>
      </c>
      <c r="F67" s="170">
        <v>0</v>
      </c>
      <c r="G67" s="170">
        <f t="shared" si="12"/>
        <v>0</v>
      </c>
      <c r="H67" s="170">
        <v>20</v>
      </c>
      <c r="I67" s="170">
        <f t="shared" si="13"/>
        <v>20</v>
      </c>
      <c r="J67" s="170">
        <v>25</v>
      </c>
      <c r="K67" s="170">
        <v>0</v>
      </c>
      <c r="L67" s="170">
        <f t="shared" si="14"/>
        <v>25</v>
      </c>
      <c r="M67" s="170">
        <v>0</v>
      </c>
    </row>
    <row r="68" spans="1:13" s="96" customFormat="1" ht="15.95" customHeight="1" x14ac:dyDescent="0.2">
      <c r="A68" s="106" t="s">
        <v>126</v>
      </c>
      <c r="B68" s="107"/>
      <c r="C68" s="107"/>
      <c r="D68" s="108"/>
      <c r="E68" s="171">
        <v>135</v>
      </c>
      <c r="F68" s="171">
        <v>0</v>
      </c>
      <c r="G68" s="170">
        <f t="shared" si="12"/>
        <v>135</v>
      </c>
      <c r="H68" s="171">
        <v>9</v>
      </c>
      <c r="I68" s="170">
        <f t="shared" si="13"/>
        <v>144</v>
      </c>
      <c r="J68" s="171">
        <v>98</v>
      </c>
      <c r="K68" s="171">
        <v>0</v>
      </c>
      <c r="L68" s="170">
        <f t="shared" si="14"/>
        <v>98</v>
      </c>
      <c r="M68" s="171">
        <v>0</v>
      </c>
    </row>
    <row r="69" spans="1:13" s="96" customFormat="1" ht="15.95" customHeight="1" x14ac:dyDescent="0.2">
      <c r="A69" s="106" t="s">
        <v>127</v>
      </c>
      <c r="B69" s="107"/>
      <c r="C69" s="107"/>
      <c r="D69" s="108"/>
      <c r="E69" s="171">
        <v>0</v>
      </c>
      <c r="F69" s="171">
        <v>0</v>
      </c>
      <c r="G69" s="170">
        <f t="shared" si="12"/>
        <v>0</v>
      </c>
      <c r="H69" s="171">
        <v>4</v>
      </c>
      <c r="I69" s="170">
        <f t="shared" si="13"/>
        <v>4</v>
      </c>
      <c r="J69" s="171">
        <v>33</v>
      </c>
      <c r="K69" s="171">
        <v>0</v>
      </c>
      <c r="L69" s="170">
        <f t="shared" si="14"/>
        <v>33</v>
      </c>
      <c r="M69" s="171">
        <v>0</v>
      </c>
    </row>
    <row r="70" spans="1:13" s="96" customFormat="1" ht="15.95" customHeight="1" x14ac:dyDescent="0.2">
      <c r="A70" s="106" t="s">
        <v>51</v>
      </c>
      <c r="B70" s="107"/>
      <c r="C70" s="107"/>
      <c r="D70" s="108"/>
      <c r="E70" s="171">
        <v>13</v>
      </c>
      <c r="F70" s="171">
        <v>0</v>
      </c>
      <c r="G70" s="170">
        <f t="shared" si="12"/>
        <v>13</v>
      </c>
      <c r="H70" s="171">
        <v>1</v>
      </c>
      <c r="I70" s="170">
        <f t="shared" si="13"/>
        <v>14</v>
      </c>
      <c r="J70" s="171">
        <v>24</v>
      </c>
      <c r="K70" s="171">
        <v>0</v>
      </c>
      <c r="L70" s="170">
        <f t="shared" si="14"/>
        <v>24</v>
      </c>
      <c r="M70" s="171">
        <v>0</v>
      </c>
    </row>
    <row r="71" spans="1:13" s="96" customFormat="1" ht="15.95" customHeight="1" x14ac:dyDescent="0.2">
      <c r="A71" s="106" t="s">
        <v>128</v>
      </c>
      <c r="B71" s="107"/>
      <c r="C71" s="107"/>
      <c r="D71" s="108"/>
      <c r="E71" s="170">
        <v>0</v>
      </c>
      <c r="F71" s="170">
        <v>0</v>
      </c>
      <c r="G71" s="170">
        <f t="shared" si="12"/>
        <v>0</v>
      </c>
      <c r="H71" s="170">
        <v>11</v>
      </c>
      <c r="I71" s="170">
        <f t="shared" si="13"/>
        <v>11</v>
      </c>
      <c r="J71" s="170">
        <v>42</v>
      </c>
      <c r="K71" s="170">
        <v>0</v>
      </c>
      <c r="L71" s="170">
        <f t="shared" si="14"/>
        <v>42</v>
      </c>
      <c r="M71" s="170">
        <v>0</v>
      </c>
    </row>
    <row r="72" spans="1:13" s="96" customFormat="1" ht="15.95" customHeight="1" x14ac:dyDescent="0.2">
      <c r="A72" s="106" t="s">
        <v>129</v>
      </c>
      <c r="B72" s="107"/>
      <c r="C72" s="107"/>
      <c r="D72" s="108"/>
      <c r="E72" s="171">
        <v>0</v>
      </c>
      <c r="F72" s="171">
        <v>0</v>
      </c>
      <c r="G72" s="170">
        <f t="shared" si="12"/>
        <v>0</v>
      </c>
      <c r="H72" s="171">
        <v>1</v>
      </c>
      <c r="I72" s="170">
        <f t="shared" si="13"/>
        <v>1</v>
      </c>
      <c r="J72" s="171">
        <v>2</v>
      </c>
      <c r="K72" s="171">
        <v>0</v>
      </c>
      <c r="L72" s="170">
        <f t="shared" si="14"/>
        <v>2</v>
      </c>
      <c r="M72" s="171">
        <v>0</v>
      </c>
    </row>
    <row r="73" spans="1:13" s="96" customFormat="1" ht="15.95" customHeight="1" x14ac:dyDescent="0.2">
      <c r="A73" s="106" t="s">
        <v>130</v>
      </c>
      <c r="B73" s="107"/>
      <c r="C73" s="107"/>
      <c r="D73" s="108"/>
      <c r="E73" s="171">
        <v>0</v>
      </c>
      <c r="F73" s="171">
        <v>0</v>
      </c>
      <c r="G73" s="170">
        <f t="shared" si="12"/>
        <v>0</v>
      </c>
      <c r="H73" s="171">
        <v>0</v>
      </c>
      <c r="I73" s="170">
        <f t="shared" si="13"/>
        <v>0</v>
      </c>
      <c r="J73" s="171">
        <v>1</v>
      </c>
      <c r="K73" s="171">
        <v>0</v>
      </c>
      <c r="L73" s="170">
        <f t="shared" si="14"/>
        <v>1</v>
      </c>
      <c r="M73" s="171">
        <v>0</v>
      </c>
    </row>
    <row r="74" spans="1:13" s="96" customFormat="1" ht="15.95" customHeight="1" x14ac:dyDescent="0.2">
      <c r="A74" s="106" t="s">
        <v>52</v>
      </c>
      <c r="B74" s="107"/>
      <c r="C74" s="107"/>
      <c r="D74" s="108"/>
      <c r="E74" s="171">
        <v>6</v>
      </c>
      <c r="F74" s="171">
        <v>0</v>
      </c>
      <c r="G74" s="170">
        <f t="shared" si="12"/>
        <v>6</v>
      </c>
      <c r="H74" s="171">
        <v>0</v>
      </c>
      <c r="I74" s="170">
        <f t="shared" si="13"/>
        <v>6</v>
      </c>
      <c r="J74" s="171">
        <v>25</v>
      </c>
      <c r="K74" s="171">
        <v>0</v>
      </c>
      <c r="L74" s="170">
        <f t="shared" si="14"/>
        <v>25</v>
      </c>
      <c r="M74" s="171">
        <v>0</v>
      </c>
    </row>
    <row r="75" spans="1:13" s="96" customFormat="1" ht="15.95" customHeight="1" x14ac:dyDescent="0.2">
      <c r="A75" s="106" t="s">
        <v>71</v>
      </c>
      <c r="B75" s="107"/>
      <c r="C75" s="107"/>
      <c r="D75" s="108"/>
      <c r="E75" s="171">
        <v>0</v>
      </c>
      <c r="F75" s="171">
        <v>0</v>
      </c>
      <c r="G75" s="170">
        <f t="shared" si="12"/>
        <v>0</v>
      </c>
      <c r="H75" s="171">
        <v>0</v>
      </c>
      <c r="I75" s="170">
        <f t="shared" si="13"/>
        <v>0</v>
      </c>
      <c r="J75" s="171">
        <v>7</v>
      </c>
      <c r="K75" s="171">
        <v>0</v>
      </c>
      <c r="L75" s="170">
        <f t="shared" si="14"/>
        <v>7</v>
      </c>
      <c r="M75" s="171">
        <v>0</v>
      </c>
    </row>
    <row r="76" spans="1:13" s="96" customFormat="1" ht="15.95" customHeight="1" x14ac:dyDescent="0.2">
      <c r="A76" s="106" t="s">
        <v>131</v>
      </c>
      <c r="B76" s="107"/>
      <c r="C76" s="107"/>
      <c r="D76" s="108"/>
      <c r="E76" s="171">
        <v>0</v>
      </c>
      <c r="F76" s="171">
        <v>0</v>
      </c>
      <c r="G76" s="170">
        <f t="shared" si="12"/>
        <v>0</v>
      </c>
      <c r="H76" s="171">
        <v>0</v>
      </c>
      <c r="I76" s="170">
        <f t="shared" si="13"/>
        <v>0</v>
      </c>
      <c r="J76" s="171">
        <v>8</v>
      </c>
      <c r="K76" s="171">
        <v>0</v>
      </c>
      <c r="L76" s="170">
        <f t="shared" si="14"/>
        <v>8</v>
      </c>
      <c r="M76" s="171">
        <v>0</v>
      </c>
    </row>
    <row r="77" spans="1:13" s="96" customFormat="1" ht="15.95" customHeight="1" x14ac:dyDescent="0.2">
      <c r="A77" s="106" t="s">
        <v>132</v>
      </c>
      <c r="B77" s="107"/>
      <c r="C77" s="107"/>
      <c r="D77" s="108"/>
      <c r="E77" s="171">
        <v>2</v>
      </c>
      <c r="F77" s="171">
        <v>0</v>
      </c>
      <c r="G77" s="170">
        <f t="shared" si="12"/>
        <v>2</v>
      </c>
      <c r="H77" s="171">
        <v>0</v>
      </c>
      <c r="I77" s="170">
        <f t="shared" si="13"/>
        <v>2</v>
      </c>
      <c r="J77" s="171">
        <v>20</v>
      </c>
      <c r="K77" s="171">
        <v>0</v>
      </c>
      <c r="L77" s="170">
        <f t="shared" si="14"/>
        <v>20</v>
      </c>
      <c r="M77" s="171">
        <v>0</v>
      </c>
    </row>
    <row r="78" spans="1:13" s="96" customFormat="1" ht="15.95" customHeight="1" x14ac:dyDescent="0.2">
      <c r="A78" s="106" t="s">
        <v>133</v>
      </c>
      <c r="B78" s="107"/>
      <c r="C78" s="107"/>
      <c r="D78" s="108"/>
      <c r="E78" s="171">
        <v>11</v>
      </c>
      <c r="F78" s="171">
        <v>0</v>
      </c>
      <c r="G78" s="170">
        <f t="shared" si="12"/>
        <v>11</v>
      </c>
      <c r="H78" s="171">
        <v>0</v>
      </c>
      <c r="I78" s="170">
        <f t="shared" si="13"/>
        <v>11</v>
      </c>
      <c r="J78" s="171">
        <v>3</v>
      </c>
      <c r="K78" s="171">
        <v>0</v>
      </c>
      <c r="L78" s="170">
        <f t="shared" si="14"/>
        <v>3</v>
      </c>
      <c r="M78" s="171">
        <v>0</v>
      </c>
    </row>
    <row r="79" spans="1:13" s="96" customFormat="1" ht="15.95" customHeight="1" x14ac:dyDescent="0.2">
      <c r="A79" s="106" t="s">
        <v>53</v>
      </c>
      <c r="B79" s="107"/>
      <c r="C79" s="107"/>
      <c r="D79" s="108"/>
      <c r="E79" s="171">
        <v>16</v>
      </c>
      <c r="F79" s="171">
        <v>0</v>
      </c>
      <c r="G79" s="170">
        <f t="shared" si="12"/>
        <v>16</v>
      </c>
      <c r="H79" s="171">
        <v>24</v>
      </c>
      <c r="I79" s="170">
        <f t="shared" si="13"/>
        <v>40</v>
      </c>
      <c r="J79" s="171">
        <v>107</v>
      </c>
      <c r="K79" s="171">
        <v>0</v>
      </c>
      <c r="L79" s="170">
        <f t="shared" si="14"/>
        <v>107</v>
      </c>
      <c r="M79" s="171">
        <v>0</v>
      </c>
    </row>
    <row r="80" spans="1:13" s="96" customFormat="1" ht="15.95" customHeight="1" x14ac:dyDescent="0.2">
      <c r="A80" s="106" t="s">
        <v>142</v>
      </c>
      <c r="B80" s="107"/>
      <c r="C80" s="107"/>
      <c r="D80" s="108"/>
      <c r="E80" s="171">
        <v>0</v>
      </c>
      <c r="F80" s="171">
        <v>0</v>
      </c>
      <c r="G80" s="170">
        <f t="shared" si="12"/>
        <v>0</v>
      </c>
      <c r="H80" s="171">
        <v>0</v>
      </c>
      <c r="I80" s="170">
        <f t="shared" si="13"/>
        <v>0</v>
      </c>
      <c r="J80" s="171">
        <v>3</v>
      </c>
      <c r="K80" s="171">
        <v>0</v>
      </c>
      <c r="L80" s="170">
        <f t="shared" si="14"/>
        <v>3</v>
      </c>
      <c r="M80" s="171">
        <v>0</v>
      </c>
    </row>
    <row r="81" spans="1:13" s="96" customFormat="1" ht="15.95" customHeight="1" x14ac:dyDescent="0.2">
      <c r="A81" s="106" t="s">
        <v>134</v>
      </c>
      <c r="B81" s="107"/>
      <c r="C81" s="107"/>
      <c r="D81" s="108"/>
      <c r="E81" s="171">
        <v>1</v>
      </c>
      <c r="F81" s="171">
        <v>0</v>
      </c>
      <c r="G81" s="170">
        <f t="shared" si="12"/>
        <v>1</v>
      </c>
      <c r="H81" s="171">
        <v>0</v>
      </c>
      <c r="I81" s="170">
        <f t="shared" si="13"/>
        <v>1</v>
      </c>
      <c r="J81" s="171">
        <v>6</v>
      </c>
      <c r="K81" s="171">
        <v>0</v>
      </c>
      <c r="L81" s="170">
        <f t="shared" si="14"/>
        <v>6</v>
      </c>
      <c r="M81" s="171">
        <v>0</v>
      </c>
    </row>
    <row r="82" spans="1:13" s="97" customFormat="1" ht="15.95" customHeight="1" x14ac:dyDescent="0.2">
      <c r="A82" s="106" t="s">
        <v>135</v>
      </c>
      <c r="B82" s="107"/>
      <c r="C82" s="107"/>
      <c r="D82" s="108"/>
      <c r="E82" s="171">
        <v>0</v>
      </c>
      <c r="F82" s="171">
        <v>0</v>
      </c>
      <c r="G82" s="170">
        <f t="shared" si="12"/>
        <v>0</v>
      </c>
      <c r="H82" s="171">
        <v>0</v>
      </c>
      <c r="I82" s="170">
        <f t="shared" si="13"/>
        <v>0</v>
      </c>
      <c r="J82" s="171">
        <v>7</v>
      </c>
      <c r="K82" s="171">
        <v>0</v>
      </c>
      <c r="L82" s="170">
        <f t="shared" si="14"/>
        <v>7</v>
      </c>
      <c r="M82" s="171">
        <v>0</v>
      </c>
    </row>
    <row r="83" spans="1:13" s="97" customFormat="1" ht="15.95" customHeight="1" x14ac:dyDescent="0.2">
      <c r="A83" s="106" t="s">
        <v>136</v>
      </c>
      <c r="B83" s="107"/>
      <c r="C83" s="107"/>
      <c r="D83" s="108"/>
      <c r="E83" s="171">
        <v>0</v>
      </c>
      <c r="F83" s="171">
        <v>0</v>
      </c>
      <c r="G83" s="170">
        <f t="shared" si="12"/>
        <v>0</v>
      </c>
      <c r="H83" s="171">
        <v>0</v>
      </c>
      <c r="I83" s="170">
        <f t="shared" si="13"/>
        <v>0</v>
      </c>
      <c r="J83" s="171">
        <v>4</v>
      </c>
      <c r="K83" s="171">
        <v>0</v>
      </c>
      <c r="L83" s="170">
        <f t="shared" si="14"/>
        <v>4</v>
      </c>
      <c r="M83" s="171">
        <v>0</v>
      </c>
    </row>
    <row r="84" spans="1:13" s="97" customFormat="1" ht="15.95" customHeight="1" x14ac:dyDescent="0.2">
      <c r="A84" s="106" t="s">
        <v>137</v>
      </c>
      <c r="B84" s="107"/>
      <c r="C84" s="107"/>
      <c r="D84" s="108"/>
      <c r="E84" s="171">
        <v>0</v>
      </c>
      <c r="F84" s="171">
        <v>0</v>
      </c>
      <c r="G84" s="170">
        <f t="shared" si="12"/>
        <v>0</v>
      </c>
      <c r="H84" s="171">
        <v>0</v>
      </c>
      <c r="I84" s="170">
        <f t="shared" si="13"/>
        <v>0</v>
      </c>
      <c r="J84" s="171">
        <v>3</v>
      </c>
      <c r="K84" s="171">
        <v>0</v>
      </c>
      <c r="L84" s="170">
        <f t="shared" si="14"/>
        <v>3</v>
      </c>
      <c r="M84" s="171">
        <v>0</v>
      </c>
    </row>
    <row r="85" spans="1:13" s="97" customFormat="1" ht="15.95" customHeight="1" x14ac:dyDescent="0.2">
      <c r="A85" s="106" t="s">
        <v>138</v>
      </c>
      <c r="B85" s="107"/>
      <c r="C85" s="107"/>
      <c r="D85" s="108"/>
      <c r="E85" s="171">
        <v>0</v>
      </c>
      <c r="F85" s="171">
        <v>0</v>
      </c>
      <c r="G85" s="170">
        <f t="shared" si="12"/>
        <v>0</v>
      </c>
      <c r="H85" s="171">
        <v>0</v>
      </c>
      <c r="I85" s="170">
        <f t="shared" si="13"/>
        <v>0</v>
      </c>
      <c r="J85" s="171">
        <v>3</v>
      </c>
      <c r="K85" s="171">
        <v>0</v>
      </c>
      <c r="L85" s="170">
        <f t="shared" si="14"/>
        <v>3</v>
      </c>
      <c r="M85" s="171">
        <v>0</v>
      </c>
    </row>
    <row r="86" spans="1:13" s="97" customFormat="1" ht="15.95" customHeight="1" x14ac:dyDescent="0.2">
      <c r="A86" s="106" t="s">
        <v>139</v>
      </c>
      <c r="B86" s="107"/>
      <c r="C86" s="107"/>
      <c r="D86" s="108"/>
      <c r="E86" s="171">
        <v>0</v>
      </c>
      <c r="F86" s="171">
        <v>0</v>
      </c>
      <c r="G86" s="170">
        <f t="shared" si="12"/>
        <v>0</v>
      </c>
      <c r="H86" s="171">
        <v>0</v>
      </c>
      <c r="I86" s="170">
        <f t="shared" si="13"/>
        <v>0</v>
      </c>
      <c r="J86" s="171">
        <v>11</v>
      </c>
      <c r="K86" s="171">
        <v>0</v>
      </c>
      <c r="L86" s="170">
        <f t="shared" si="14"/>
        <v>11</v>
      </c>
      <c r="M86" s="171">
        <v>0</v>
      </c>
    </row>
    <row r="87" spans="1:13" s="97" customFormat="1" ht="15.95" customHeight="1" thickBot="1" x14ac:dyDescent="0.25">
      <c r="A87" s="106" t="s">
        <v>140</v>
      </c>
      <c r="B87" s="107"/>
      <c r="C87" s="107"/>
      <c r="D87" s="108"/>
      <c r="E87" s="171">
        <v>0</v>
      </c>
      <c r="F87" s="171">
        <v>0</v>
      </c>
      <c r="G87" s="170">
        <f t="shared" si="12"/>
        <v>0</v>
      </c>
      <c r="H87" s="171">
        <v>0</v>
      </c>
      <c r="I87" s="170">
        <f t="shared" si="13"/>
        <v>0</v>
      </c>
      <c r="J87" s="171">
        <v>13</v>
      </c>
      <c r="K87" s="171">
        <v>0</v>
      </c>
      <c r="L87" s="170">
        <f t="shared" si="14"/>
        <v>13</v>
      </c>
      <c r="M87" s="171">
        <v>0</v>
      </c>
    </row>
    <row r="88" spans="1:13" ht="15.95" customHeight="1" thickBot="1" x14ac:dyDescent="0.25">
      <c r="A88" s="122" t="s">
        <v>141</v>
      </c>
      <c r="B88" s="122"/>
      <c r="C88" s="122"/>
      <c r="D88" s="122"/>
      <c r="E88" s="35">
        <f t="shared" ref="E88:M88" si="15">SUM(E66:E87)</f>
        <v>184</v>
      </c>
      <c r="F88" s="35">
        <f t="shared" si="15"/>
        <v>0</v>
      </c>
      <c r="G88" s="35">
        <f t="shared" si="15"/>
        <v>184</v>
      </c>
      <c r="H88" s="35">
        <f t="shared" si="15"/>
        <v>70</v>
      </c>
      <c r="I88" s="35">
        <f t="shared" si="15"/>
        <v>254</v>
      </c>
      <c r="J88" s="35">
        <f t="shared" si="15"/>
        <v>449</v>
      </c>
      <c r="K88" s="35">
        <f t="shared" si="15"/>
        <v>0</v>
      </c>
      <c r="L88" s="35">
        <f t="shared" si="15"/>
        <v>449</v>
      </c>
      <c r="M88" s="35">
        <f t="shared" si="15"/>
        <v>0</v>
      </c>
    </row>
    <row r="89" spans="1:13" ht="15.95" customHeight="1" thickBot="1" x14ac:dyDescent="0.25"/>
    <row r="90" spans="1:13" ht="15.95" customHeight="1" thickTop="1" thickBot="1" x14ac:dyDescent="0.25">
      <c r="A90" s="121" t="s">
        <v>54</v>
      </c>
      <c r="B90" s="121"/>
      <c r="C90" s="121"/>
      <c r="D90" s="121"/>
      <c r="E90" s="37">
        <f t="shared" ref="E90:M90" si="16">E31+E47+E63+E88</f>
        <v>3054</v>
      </c>
      <c r="F90" s="37">
        <f t="shared" si="16"/>
        <v>556</v>
      </c>
      <c r="G90" s="37">
        <f t="shared" si="16"/>
        <v>3610</v>
      </c>
      <c r="H90" s="37">
        <f t="shared" si="16"/>
        <v>575</v>
      </c>
      <c r="I90" s="37">
        <f t="shared" si="16"/>
        <v>4185</v>
      </c>
      <c r="J90" s="37">
        <f t="shared" si="16"/>
        <v>611</v>
      </c>
      <c r="K90" s="37">
        <f t="shared" si="16"/>
        <v>0</v>
      </c>
      <c r="L90" s="37">
        <f t="shared" si="16"/>
        <v>611</v>
      </c>
      <c r="M90" s="37">
        <f t="shared" si="16"/>
        <v>0</v>
      </c>
    </row>
    <row r="91" spans="1:13" ht="15.95" customHeight="1" thickTop="1" x14ac:dyDescent="0.2"/>
    <row r="92" spans="1:13" ht="15.95" customHeight="1" x14ac:dyDescent="0.2"/>
    <row r="93" spans="1:13" ht="15.95" customHeight="1" x14ac:dyDescent="0.2"/>
    <row r="94" spans="1:13" ht="15.95" customHeight="1" x14ac:dyDescent="0.2"/>
    <row r="95" spans="1:13" ht="15.95" customHeight="1" x14ac:dyDescent="0.2"/>
    <row r="96" spans="1:13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  <row r="288" ht="15.95" customHeight="1" x14ac:dyDescent="0.2"/>
    <row r="289" ht="15.95" customHeight="1" x14ac:dyDescent="0.2"/>
  </sheetData>
  <mergeCells count="56">
    <mergeCell ref="A5:M5"/>
    <mergeCell ref="A6:M6"/>
    <mergeCell ref="A7:M7"/>
    <mergeCell ref="A13:D15"/>
    <mergeCell ref="K14:K15"/>
    <mergeCell ref="J13:M13"/>
    <mergeCell ref="H14:H15"/>
    <mergeCell ref="M14:M15"/>
    <mergeCell ref="I14:I15"/>
    <mergeCell ref="J14:J15"/>
    <mergeCell ref="E13:I13"/>
    <mergeCell ref="L14:L15"/>
    <mergeCell ref="E14:G14"/>
    <mergeCell ref="A90:D90"/>
    <mergeCell ref="A80:D80"/>
    <mergeCell ref="A81:D81"/>
    <mergeCell ref="A82:D82"/>
    <mergeCell ref="A83:D83"/>
    <mergeCell ref="A88:D88"/>
    <mergeCell ref="A85:D85"/>
    <mergeCell ref="A84:D84"/>
    <mergeCell ref="A87:D87"/>
    <mergeCell ref="A86:D86"/>
    <mergeCell ref="A16:A30"/>
    <mergeCell ref="B32:B36"/>
    <mergeCell ref="A47:D47"/>
    <mergeCell ref="B37:B41"/>
    <mergeCell ref="A73:D73"/>
    <mergeCell ref="A69:D69"/>
    <mergeCell ref="B53:B57"/>
    <mergeCell ref="C48:C62"/>
    <mergeCell ref="A67:D67"/>
    <mergeCell ref="A68:D68"/>
    <mergeCell ref="A66:D66"/>
    <mergeCell ref="A72:D72"/>
    <mergeCell ref="A75:D75"/>
    <mergeCell ref="A74:D74"/>
    <mergeCell ref="A71:D71"/>
    <mergeCell ref="A77:D77"/>
    <mergeCell ref="A76:D76"/>
    <mergeCell ref="A79:D79"/>
    <mergeCell ref="C32:C46"/>
    <mergeCell ref="B58:B62"/>
    <mergeCell ref="A78:D78"/>
    <mergeCell ref="B16:B20"/>
    <mergeCell ref="B21:B25"/>
    <mergeCell ref="B26:B30"/>
    <mergeCell ref="A63:D63"/>
    <mergeCell ref="A65:M65"/>
    <mergeCell ref="A31:D31"/>
    <mergeCell ref="A32:A46"/>
    <mergeCell ref="A70:D70"/>
    <mergeCell ref="C16:C30"/>
    <mergeCell ref="B42:B46"/>
    <mergeCell ref="B48:B52"/>
    <mergeCell ref="A48:A62"/>
  </mergeCells>
  <pageMargins left="0.51181102362204722" right="0.51181102362204722" top="0.39370078740157483" bottom="0.78740157480314965" header="0.31496062992125984" footer="0.31496062992125984"/>
  <pageSetup paperSize="9" scale="46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6:I52"/>
  <sheetViews>
    <sheetView showGridLines="0" zoomScale="85" zoomScaleNormal="85" zoomScaleSheetLayoutView="100" workbookViewId="0"/>
  </sheetViews>
  <sheetFormatPr defaultRowHeight="12.75" x14ac:dyDescent="0.2"/>
  <cols>
    <col min="1" max="1" width="24.42578125" style="9" customWidth="1"/>
    <col min="2" max="6" width="22.7109375" style="9" customWidth="1"/>
    <col min="7" max="7" width="22.7109375" style="10" customWidth="1"/>
    <col min="8" max="16384" width="9.140625" style="10"/>
  </cols>
  <sheetData>
    <row r="6" spans="1:7" x14ac:dyDescent="0.2">
      <c r="A6" s="141" t="s">
        <v>146</v>
      </c>
      <c r="B6" s="141"/>
      <c r="C6" s="141"/>
      <c r="D6" s="141"/>
      <c r="E6" s="141"/>
      <c r="F6" s="141"/>
      <c r="G6" s="141"/>
    </row>
    <row r="7" spans="1:7" x14ac:dyDescent="0.2">
      <c r="A7" s="141" t="s">
        <v>147</v>
      </c>
      <c r="B7" s="141"/>
      <c r="C7" s="141"/>
      <c r="D7" s="141"/>
      <c r="E7" s="141"/>
      <c r="F7" s="141"/>
      <c r="G7" s="141"/>
    </row>
    <row r="8" spans="1:7" x14ac:dyDescent="0.2">
      <c r="A8" s="141" t="s">
        <v>148</v>
      </c>
      <c r="B8" s="141"/>
      <c r="C8" s="141"/>
      <c r="D8" s="141"/>
      <c r="E8" s="141"/>
      <c r="F8" s="141"/>
      <c r="G8" s="141"/>
    </row>
    <row r="10" spans="1:7" ht="20.100000000000001" customHeight="1" x14ac:dyDescent="0.2">
      <c r="A10" s="46" t="s">
        <v>151</v>
      </c>
    </row>
    <row r="11" spans="1:7" ht="20.100000000000001" customHeight="1" x14ac:dyDescent="0.2">
      <c r="A11" s="147" t="s">
        <v>34</v>
      </c>
      <c r="B11" s="147"/>
      <c r="C11" s="147"/>
      <c r="D11" s="147"/>
      <c r="E11" s="147"/>
      <c r="F11" s="147"/>
      <c r="G11" s="147"/>
    </row>
    <row r="12" spans="1:7" ht="20.100000000000001" customHeight="1" x14ac:dyDescent="0.2">
      <c r="A12" s="10"/>
    </row>
    <row r="13" spans="1:7" ht="20.100000000000001" customHeight="1" thickBot="1" x14ac:dyDescent="0.25">
      <c r="A13" s="11" t="s">
        <v>77</v>
      </c>
    </row>
    <row r="14" spans="1:7" ht="27" customHeight="1" thickBot="1" x14ac:dyDescent="0.25">
      <c r="A14" s="146" t="s">
        <v>16</v>
      </c>
      <c r="B14" s="145" t="s">
        <v>14</v>
      </c>
      <c r="C14" s="145"/>
      <c r="D14" s="145"/>
      <c r="E14" s="145"/>
      <c r="F14" s="145" t="s">
        <v>15</v>
      </c>
      <c r="G14" s="145" t="s">
        <v>0</v>
      </c>
    </row>
    <row r="15" spans="1:7" ht="27" customHeight="1" thickBot="1" x14ac:dyDescent="0.25">
      <c r="A15" s="146"/>
      <c r="B15" s="145" t="s">
        <v>17</v>
      </c>
      <c r="C15" s="145"/>
      <c r="D15" s="145"/>
      <c r="E15" s="145" t="s">
        <v>18</v>
      </c>
      <c r="F15" s="145"/>
      <c r="G15" s="145"/>
    </row>
    <row r="16" spans="1:7" ht="20.100000000000001" customHeight="1" thickBot="1" x14ac:dyDescent="0.25">
      <c r="A16" s="146"/>
      <c r="B16" s="30" t="s">
        <v>19</v>
      </c>
      <c r="C16" s="33" t="s">
        <v>20</v>
      </c>
      <c r="D16" s="146" t="s">
        <v>64</v>
      </c>
      <c r="E16" s="145"/>
      <c r="F16" s="145"/>
      <c r="G16" s="145"/>
    </row>
    <row r="17" spans="1:9" ht="20.100000000000001" customHeight="1" thickBot="1" x14ac:dyDescent="0.25">
      <c r="A17" s="146"/>
      <c r="B17" s="31" t="s">
        <v>20</v>
      </c>
      <c r="C17" s="28" t="s">
        <v>3</v>
      </c>
      <c r="D17" s="146"/>
      <c r="E17" s="145"/>
      <c r="F17" s="145"/>
      <c r="G17" s="145"/>
    </row>
    <row r="18" spans="1:9" ht="20.100000000000001" customHeight="1" thickBot="1" x14ac:dyDescent="0.25">
      <c r="A18" s="146"/>
      <c r="B18" s="32" t="s">
        <v>21</v>
      </c>
      <c r="C18" s="29" t="s">
        <v>2</v>
      </c>
      <c r="D18" s="146"/>
      <c r="E18" s="145"/>
      <c r="F18" s="145"/>
      <c r="G18" s="145"/>
    </row>
    <row r="19" spans="1:9" ht="20.100000000000001" customHeight="1" thickBot="1" x14ac:dyDescent="0.25">
      <c r="A19" s="142" t="s">
        <v>75</v>
      </c>
      <c r="B19" s="143"/>
      <c r="C19" s="143"/>
      <c r="D19" s="143"/>
      <c r="E19" s="143"/>
      <c r="F19" s="143"/>
      <c r="G19" s="144"/>
    </row>
    <row r="20" spans="1:9" ht="20.100000000000001" customHeight="1" x14ac:dyDescent="0.2">
      <c r="A20" s="52" t="s">
        <v>4</v>
      </c>
      <c r="B20" s="53">
        <v>0</v>
      </c>
      <c r="C20" s="1">
        <v>5</v>
      </c>
      <c r="D20" s="54">
        <f>SUM(B20:C20)</f>
        <v>5</v>
      </c>
      <c r="E20" s="53">
        <v>2</v>
      </c>
      <c r="F20" s="53">
        <v>0</v>
      </c>
      <c r="G20" s="6">
        <f>SUM(D20:F20)</f>
        <v>7</v>
      </c>
      <c r="H20" s="12"/>
      <c r="I20" s="12"/>
    </row>
    <row r="21" spans="1:9" ht="20.100000000000001" customHeight="1" x14ac:dyDescent="0.2">
      <c r="A21" s="4" t="s">
        <v>5</v>
      </c>
      <c r="B21" s="7">
        <v>2</v>
      </c>
      <c r="C21" s="2">
        <v>1</v>
      </c>
      <c r="D21" s="50">
        <f t="shared" ref="D21:D32" si="0">SUM(B21:C21)</f>
        <v>3</v>
      </c>
      <c r="E21" s="7">
        <v>0</v>
      </c>
      <c r="F21" s="7">
        <v>0</v>
      </c>
      <c r="G21" s="6">
        <f t="shared" ref="G21:G32" si="1">SUM(D21:F21)</f>
        <v>3</v>
      </c>
      <c r="H21" s="12"/>
      <c r="I21" s="12"/>
    </row>
    <row r="22" spans="1:9" ht="20.100000000000001" customHeight="1" x14ac:dyDescent="0.2">
      <c r="A22" s="4" t="s">
        <v>6</v>
      </c>
      <c r="B22" s="7">
        <v>3</v>
      </c>
      <c r="C22" s="2">
        <v>64</v>
      </c>
      <c r="D22" s="50">
        <f t="shared" si="0"/>
        <v>67</v>
      </c>
      <c r="E22" s="7">
        <v>90</v>
      </c>
      <c r="F22" s="7">
        <v>7</v>
      </c>
      <c r="G22" s="6">
        <f t="shared" si="1"/>
        <v>164</v>
      </c>
      <c r="H22" s="12"/>
      <c r="I22" s="12"/>
    </row>
    <row r="23" spans="1:9" ht="20.100000000000001" customHeight="1" x14ac:dyDescent="0.2">
      <c r="A23" s="4" t="s">
        <v>7</v>
      </c>
      <c r="B23" s="7">
        <v>1</v>
      </c>
      <c r="C23" s="2">
        <v>8</v>
      </c>
      <c r="D23" s="50">
        <f t="shared" si="0"/>
        <v>9</v>
      </c>
      <c r="E23" s="7">
        <v>4</v>
      </c>
      <c r="F23" s="7">
        <v>2</v>
      </c>
      <c r="G23" s="6">
        <f t="shared" si="1"/>
        <v>15</v>
      </c>
      <c r="H23" s="12"/>
      <c r="I23" s="12"/>
    </row>
    <row r="24" spans="1:9" ht="20.100000000000001" customHeight="1" x14ac:dyDescent="0.2">
      <c r="A24" s="4" t="s">
        <v>8</v>
      </c>
      <c r="B24" s="7">
        <v>14</v>
      </c>
      <c r="C24" s="2">
        <v>35</v>
      </c>
      <c r="D24" s="50">
        <f t="shared" si="0"/>
        <v>49</v>
      </c>
      <c r="E24" s="7">
        <v>67</v>
      </c>
      <c r="F24" s="7">
        <v>1</v>
      </c>
      <c r="G24" s="6">
        <f t="shared" si="1"/>
        <v>117</v>
      </c>
      <c r="H24" s="12"/>
      <c r="I24" s="12"/>
    </row>
    <row r="25" spans="1:9" s="23" customFormat="1" ht="21.6" customHeight="1" x14ac:dyDescent="0.2">
      <c r="A25" s="4" t="s">
        <v>9</v>
      </c>
      <c r="B25" s="7">
        <v>261</v>
      </c>
      <c r="C25" s="2">
        <v>71</v>
      </c>
      <c r="D25" s="50">
        <f t="shared" si="0"/>
        <v>332</v>
      </c>
      <c r="E25" s="7">
        <v>72</v>
      </c>
      <c r="F25" s="7">
        <v>15</v>
      </c>
      <c r="G25" s="6">
        <f t="shared" si="1"/>
        <v>419</v>
      </c>
      <c r="H25" s="12"/>
      <c r="I25" s="12"/>
    </row>
    <row r="26" spans="1:9" ht="20.100000000000001" customHeight="1" x14ac:dyDescent="0.2">
      <c r="A26" s="4" t="s">
        <v>10</v>
      </c>
      <c r="B26" s="7">
        <v>40</v>
      </c>
      <c r="C26" s="2">
        <v>24</v>
      </c>
      <c r="D26" s="50">
        <f t="shared" si="0"/>
        <v>64</v>
      </c>
      <c r="E26" s="7">
        <v>238</v>
      </c>
      <c r="F26" s="7">
        <v>11</v>
      </c>
      <c r="G26" s="6">
        <f t="shared" si="1"/>
        <v>313</v>
      </c>
      <c r="H26" s="12"/>
      <c r="I26" s="12"/>
    </row>
    <row r="27" spans="1:9" ht="20.100000000000001" customHeight="1" x14ac:dyDescent="0.2">
      <c r="A27" s="4" t="s">
        <v>11</v>
      </c>
      <c r="B27" s="7">
        <v>10</v>
      </c>
      <c r="C27" s="2">
        <v>3</v>
      </c>
      <c r="D27" s="50">
        <f t="shared" si="0"/>
        <v>13</v>
      </c>
      <c r="E27" s="7">
        <v>10</v>
      </c>
      <c r="F27" s="7">
        <v>0</v>
      </c>
      <c r="G27" s="6">
        <f t="shared" si="1"/>
        <v>23</v>
      </c>
      <c r="H27" s="12"/>
      <c r="I27" s="12"/>
    </row>
    <row r="28" spans="1:9" ht="20.100000000000001" customHeight="1" thickBot="1" x14ac:dyDescent="0.25">
      <c r="A28" s="55" t="s">
        <v>1</v>
      </c>
      <c r="B28" s="56">
        <v>36</v>
      </c>
      <c r="C28" s="57">
        <v>12</v>
      </c>
      <c r="D28" s="50">
        <f t="shared" si="0"/>
        <v>48</v>
      </c>
      <c r="E28" s="56">
        <v>135</v>
      </c>
      <c r="F28" s="56">
        <v>3</v>
      </c>
      <c r="G28" s="58">
        <f t="shared" si="1"/>
        <v>186</v>
      </c>
      <c r="H28" s="12"/>
      <c r="I28" s="12"/>
    </row>
    <row r="29" spans="1:9" ht="20.100000000000001" customHeight="1" thickBot="1" x14ac:dyDescent="0.25">
      <c r="A29" s="59" t="s">
        <v>73</v>
      </c>
      <c r="B29" s="60">
        <f>SUM(B20:B28)</f>
        <v>367</v>
      </c>
      <c r="C29" s="60">
        <f>SUM(C20:C28)</f>
        <v>223</v>
      </c>
      <c r="D29" s="60">
        <f>SUM(B29:C29)</f>
        <v>590</v>
      </c>
      <c r="E29" s="60">
        <f>SUM(E20:E28)</f>
        <v>618</v>
      </c>
      <c r="F29" s="60">
        <f>SUM(F20:F28)</f>
        <v>39</v>
      </c>
      <c r="G29" s="60">
        <f>SUM(D29:F29)</f>
        <v>1247</v>
      </c>
      <c r="H29" s="12"/>
      <c r="I29" s="12"/>
    </row>
    <row r="30" spans="1:9" ht="20.100000000000001" customHeight="1" thickBot="1" x14ac:dyDescent="0.25">
      <c r="A30" s="142" t="s">
        <v>74</v>
      </c>
      <c r="B30" s="143"/>
      <c r="C30" s="143"/>
      <c r="D30" s="143"/>
      <c r="E30" s="143"/>
      <c r="F30" s="143"/>
      <c r="G30" s="144"/>
      <c r="I30" s="12"/>
    </row>
    <row r="31" spans="1:9" ht="20.100000000000001" customHeight="1" x14ac:dyDescent="0.2">
      <c r="A31" s="4" t="s">
        <v>12</v>
      </c>
      <c r="B31" s="7">
        <v>77</v>
      </c>
      <c r="C31" s="2">
        <v>0</v>
      </c>
      <c r="D31" s="50">
        <f t="shared" si="0"/>
        <v>77</v>
      </c>
      <c r="E31" s="7">
        <v>0</v>
      </c>
      <c r="F31" s="7">
        <v>9</v>
      </c>
      <c r="G31" s="6">
        <f t="shared" si="1"/>
        <v>86</v>
      </c>
      <c r="H31" s="12"/>
      <c r="I31" s="12"/>
    </row>
    <row r="32" spans="1:9" ht="20.100000000000001" customHeight="1" thickBot="1" x14ac:dyDescent="0.25">
      <c r="A32" s="5" t="s">
        <v>13</v>
      </c>
      <c r="B32" s="8">
        <v>13</v>
      </c>
      <c r="C32" s="3">
        <v>0</v>
      </c>
      <c r="D32" s="51">
        <f t="shared" si="0"/>
        <v>13</v>
      </c>
      <c r="E32" s="8">
        <v>0</v>
      </c>
      <c r="F32" s="8">
        <v>3</v>
      </c>
      <c r="G32" s="6">
        <f t="shared" si="1"/>
        <v>16</v>
      </c>
      <c r="H32" s="12"/>
      <c r="I32" s="12"/>
    </row>
    <row r="33" spans="1:9" ht="20.100000000000001" customHeight="1" thickBot="1" x14ac:dyDescent="0.25">
      <c r="A33" s="59" t="s">
        <v>76</v>
      </c>
      <c r="B33" s="60">
        <f t="shared" ref="B33:G33" si="2">SUM(B31:B32)</f>
        <v>90</v>
      </c>
      <c r="C33" s="60">
        <f t="shared" si="2"/>
        <v>0</v>
      </c>
      <c r="D33" s="60">
        <f t="shared" si="2"/>
        <v>90</v>
      </c>
      <c r="E33" s="60">
        <f t="shared" si="2"/>
        <v>0</v>
      </c>
      <c r="F33" s="60">
        <f t="shared" si="2"/>
        <v>12</v>
      </c>
      <c r="G33" s="60">
        <f t="shared" si="2"/>
        <v>102</v>
      </c>
      <c r="H33" s="12"/>
      <c r="I33" s="12"/>
    </row>
    <row r="34" spans="1:9" ht="20.100000000000001" customHeight="1" thickBot="1" x14ac:dyDescent="0.25">
      <c r="A34" s="102" t="s">
        <v>22</v>
      </c>
      <c r="B34" s="24">
        <f t="shared" ref="B34:G34" si="3">B29+B33</f>
        <v>457</v>
      </c>
      <c r="C34" s="24">
        <f t="shared" si="3"/>
        <v>223</v>
      </c>
      <c r="D34" s="24">
        <f t="shared" si="3"/>
        <v>680</v>
      </c>
      <c r="E34" s="24">
        <f t="shared" si="3"/>
        <v>618</v>
      </c>
      <c r="F34" s="24">
        <f t="shared" si="3"/>
        <v>51</v>
      </c>
      <c r="G34" s="24">
        <f t="shared" si="3"/>
        <v>1349</v>
      </c>
      <c r="H34" s="12"/>
    </row>
    <row r="35" spans="1:9" x14ac:dyDescent="0.2">
      <c r="G35" s="12"/>
    </row>
    <row r="42" spans="1:9" x14ac:dyDescent="0.2">
      <c r="A42" s="10"/>
    </row>
    <row r="43" spans="1:9" x14ac:dyDescent="0.2">
      <c r="A43" s="10"/>
    </row>
    <row r="44" spans="1:9" x14ac:dyDescent="0.2">
      <c r="A44" s="10"/>
    </row>
    <row r="45" spans="1:9" x14ac:dyDescent="0.2">
      <c r="A45" s="10"/>
    </row>
    <row r="46" spans="1:9" x14ac:dyDescent="0.2">
      <c r="A46" s="10"/>
    </row>
    <row r="47" spans="1:9" x14ac:dyDescent="0.2">
      <c r="A47" s="10"/>
    </row>
    <row r="48" spans="1:9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</sheetData>
  <mergeCells count="13">
    <mergeCell ref="A6:G6"/>
    <mergeCell ref="A7:G7"/>
    <mergeCell ref="A8:G8"/>
    <mergeCell ref="A30:G30"/>
    <mergeCell ref="E15:E18"/>
    <mergeCell ref="G14:G18"/>
    <mergeCell ref="F14:F18"/>
    <mergeCell ref="D16:D18"/>
    <mergeCell ref="A11:G11"/>
    <mergeCell ref="B14:E14"/>
    <mergeCell ref="B15:D15"/>
    <mergeCell ref="A14:A18"/>
    <mergeCell ref="A19:G19"/>
  </mergeCells>
  <printOptions horizontalCentered="1"/>
  <pageMargins left="0.23622047244094491" right="0.23622047244094491" top="0.39370078740157483" bottom="0.55118110236220474" header="0.31496062992125984" footer="0.31496062992125984"/>
  <pageSetup paperSize="9" scale="80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6:K33"/>
  <sheetViews>
    <sheetView showGridLines="0" zoomScale="85" zoomScaleNormal="85" zoomScaleSheetLayoutView="70" workbookViewId="0"/>
  </sheetViews>
  <sheetFormatPr defaultRowHeight="14.25" x14ac:dyDescent="0.2"/>
  <cols>
    <col min="1" max="1" width="22.7109375" style="14" customWidth="1"/>
    <col min="2" max="11" width="17.7109375" style="14" customWidth="1"/>
    <col min="12" max="16384" width="9.140625" style="14"/>
  </cols>
  <sheetData>
    <row r="6" spans="1:11" x14ac:dyDescent="0.2">
      <c r="A6" s="148" t="s">
        <v>146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x14ac:dyDescent="0.2">
      <c r="A7" s="148" t="s">
        <v>147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x14ac:dyDescent="0.2">
      <c r="A8" s="148" t="s">
        <v>148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</row>
    <row r="10" spans="1:11" ht="20.100000000000001" customHeight="1" x14ac:dyDescent="0.2">
      <c r="A10" s="46" t="s">
        <v>151</v>
      </c>
      <c r="B10" s="15"/>
      <c r="C10" s="15"/>
      <c r="D10" s="15"/>
      <c r="E10" s="15"/>
    </row>
    <row r="11" spans="1:11" ht="20.100000000000001" customHeight="1" x14ac:dyDescent="0.2">
      <c r="A11" s="149" t="s">
        <v>34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1" ht="20.100000000000001" customHeight="1" x14ac:dyDescent="0.2">
      <c r="B12" s="15"/>
      <c r="C12" s="15"/>
      <c r="D12" s="15"/>
      <c r="E12" s="15"/>
    </row>
    <row r="13" spans="1:11" ht="20.100000000000001" customHeight="1" thickBot="1" x14ac:dyDescent="0.25">
      <c r="A13" s="16" t="s">
        <v>23</v>
      </c>
      <c r="B13" s="15"/>
      <c r="C13" s="15"/>
      <c r="D13" s="15"/>
      <c r="E13" s="15"/>
    </row>
    <row r="14" spans="1:11" ht="24" customHeight="1" thickBot="1" x14ac:dyDescent="0.25">
      <c r="A14" s="122" t="s">
        <v>24</v>
      </c>
      <c r="B14" s="153" t="s">
        <v>25</v>
      </c>
      <c r="C14" s="154"/>
      <c r="D14" s="154"/>
      <c r="E14" s="154"/>
      <c r="F14" s="154"/>
      <c r="G14" s="154"/>
      <c r="H14" s="155"/>
      <c r="I14" s="122" t="s">
        <v>26</v>
      </c>
      <c r="J14" s="114" t="s">
        <v>27</v>
      </c>
      <c r="K14" s="114" t="s">
        <v>22</v>
      </c>
    </row>
    <row r="15" spans="1:11" ht="24" customHeight="1" thickBot="1" x14ac:dyDescent="0.25">
      <c r="A15" s="122"/>
      <c r="B15" s="153" t="s">
        <v>28</v>
      </c>
      <c r="C15" s="154"/>
      <c r="D15" s="154"/>
      <c r="E15" s="155"/>
      <c r="F15" s="114" t="s">
        <v>29</v>
      </c>
      <c r="G15" s="114"/>
      <c r="H15" s="114"/>
      <c r="I15" s="122"/>
      <c r="J15" s="114"/>
      <c r="K15" s="114"/>
    </row>
    <row r="16" spans="1:11" ht="16.5" customHeight="1" thickBot="1" x14ac:dyDescent="0.25">
      <c r="A16" s="122"/>
      <c r="B16" s="122" t="s">
        <v>30</v>
      </c>
      <c r="C16" s="122" t="s">
        <v>31</v>
      </c>
      <c r="D16" s="122" t="s">
        <v>32</v>
      </c>
      <c r="E16" s="114" t="s">
        <v>33</v>
      </c>
      <c r="F16" s="122" t="s">
        <v>78</v>
      </c>
      <c r="G16" s="122" t="s">
        <v>32</v>
      </c>
      <c r="H16" s="114" t="s">
        <v>33</v>
      </c>
      <c r="I16" s="122"/>
      <c r="J16" s="114"/>
      <c r="K16" s="114"/>
    </row>
    <row r="17" spans="1:11" ht="30" customHeight="1" thickBot="1" x14ac:dyDescent="0.25">
      <c r="A17" s="122"/>
      <c r="B17" s="122"/>
      <c r="C17" s="122"/>
      <c r="D17" s="122"/>
      <c r="E17" s="114"/>
      <c r="F17" s="122"/>
      <c r="G17" s="122"/>
      <c r="H17" s="114"/>
      <c r="I17" s="122"/>
      <c r="J17" s="114"/>
      <c r="K17" s="114"/>
    </row>
    <row r="18" spans="1:11" ht="21.95" customHeight="1" thickBot="1" x14ac:dyDescent="0.25">
      <c r="A18" s="150" t="s">
        <v>75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2"/>
    </row>
    <row r="19" spans="1:11" ht="20.100000000000001" customHeight="1" x14ac:dyDescent="0.2">
      <c r="A19" s="69" t="s">
        <v>4</v>
      </c>
      <c r="B19" s="85">
        <v>4</v>
      </c>
      <c r="C19" s="38">
        <v>0</v>
      </c>
      <c r="D19" s="38">
        <v>0</v>
      </c>
      <c r="E19" s="71">
        <v>0</v>
      </c>
      <c r="F19" s="70">
        <v>0</v>
      </c>
      <c r="G19" s="38">
        <v>1</v>
      </c>
      <c r="H19" s="71">
        <v>0</v>
      </c>
      <c r="I19" s="70">
        <v>2</v>
      </c>
      <c r="J19" s="72">
        <v>0</v>
      </c>
      <c r="K19" s="73">
        <f>SUM(B19:J19)</f>
        <v>7</v>
      </c>
    </row>
    <row r="20" spans="1:11" ht="20.100000000000001" customHeight="1" x14ac:dyDescent="0.2">
      <c r="A20" s="74" t="s">
        <v>5</v>
      </c>
      <c r="B20" s="75">
        <v>3</v>
      </c>
      <c r="C20" s="22">
        <v>0</v>
      </c>
      <c r="D20" s="22">
        <v>0</v>
      </c>
      <c r="E20" s="76">
        <v>0</v>
      </c>
      <c r="F20" s="75">
        <v>0</v>
      </c>
      <c r="G20" s="22">
        <v>0</v>
      </c>
      <c r="H20" s="76">
        <v>0</v>
      </c>
      <c r="I20" s="75">
        <v>0</v>
      </c>
      <c r="J20" s="77">
        <v>0</v>
      </c>
      <c r="K20" s="73">
        <f t="shared" ref="K20:K27" si="0">SUM(B20:J20)</f>
        <v>3</v>
      </c>
    </row>
    <row r="21" spans="1:11" ht="20.100000000000001" customHeight="1" x14ac:dyDescent="0.2">
      <c r="A21" s="74" t="s">
        <v>6</v>
      </c>
      <c r="B21" s="75">
        <v>65</v>
      </c>
      <c r="C21" s="22">
        <v>0</v>
      </c>
      <c r="D21" s="22">
        <v>2</v>
      </c>
      <c r="E21" s="76">
        <v>0</v>
      </c>
      <c r="F21" s="75">
        <v>0</v>
      </c>
      <c r="G21" s="22">
        <v>0</v>
      </c>
      <c r="H21" s="76">
        <v>0</v>
      </c>
      <c r="I21" s="75">
        <v>90</v>
      </c>
      <c r="J21" s="77">
        <v>7</v>
      </c>
      <c r="K21" s="73">
        <f t="shared" si="0"/>
        <v>164</v>
      </c>
    </row>
    <row r="22" spans="1:11" ht="20.100000000000001" customHeight="1" x14ac:dyDescent="0.2">
      <c r="A22" s="74" t="s">
        <v>7</v>
      </c>
      <c r="B22" s="75">
        <v>9</v>
      </c>
      <c r="C22" s="22">
        <v>0</v>
      </c>
      <c r="D22" s="22">
        <v>0</v>
      </c>
      <c r="E22" s="76">
        <v>0</v>
      </c>
      <c r="F22" s="75">
        <v>0</v>
      </c>
      <c r="G22" s="22">
        <v>0</v>
      </c>
      <c r="H22" s="76">
        <v>0</v>
      </c>
      <c r="I22" s="75">
        <v>4</v>
      </c>
      <c r="J22" s="77">
        <v>2</v>
      </c>
      <c r="K22" s="73">
        <f t="shared" si="0"/>
        <v>15</v>
      </c>
    </row>
    <row r="23" spans="1:11" ht="20.100000000000001" customHeight="1" x14ac:dyDescent="0.2">
      <c r="A23" s="74" t="s">
        <v>8</v>
      </c>
      <c r="B23" s="75">
        <v>45</v>
      </c>
      <c r="C23" s="22">
        <v>0</v>
      </c>
      <c r="D23" s="22">
        <v>4</v>
      </c>
      <c r="E23" s="76">
        <v>0</v>
      </c>
      <c r="F23" s="75">
        <v>0</v>
      </c>
      <c r="G23" s="22">
        <v>0</v>
      </c>
      <c r="H23" s="76">
        <v>0</v>
      </c>
      <c r="I23" s="75">
        <v>67</v>
      </c>
      <c r="J23" s="77">
        <v>1</v>
      </c>
      <c r="K23" s="73">
        <f t="shared" si="0"/>
        <v>117</v>
      </c>
    </row>
    <row r="24" spans="1:11" ht="20.100000000000001" customHeight="1" x14ac:dyDescent="0.2">
      <c r="A24" s="74" t="s">
        <v>9</v>
      </c>
      <c r="B24" s="75">
        <v>327</v>
      </c>
      <c r="C24" s="22">
        <v>0</v>
      </c>
      <c r="D24" s="22">
        <v>3</v>
      </c>
      <c r="E24" s="76">
        <v>1</v>
      </c>
      <c r="F24" s="75">
        <v>0</v>
      </c>
      <c r="G24" s="22">
        <v>1</v>
      </c>
      <c r="H24" s="76">
        <v>0</v>
      </c>
      <c r="I24" s="75">
        <v>72</v>
      </c>
      <c r="J24" s="77">
        <v>15</v>
      </c>
      <c r="K24" s="73">
        <f t="shared" si="0"/>
        <v>419</v>
      </c>
    </row>
    <row r="25" spans="1:11" ht="20.100000000000001" customHeight="1" x14ac:dyDescent="0.2">
      <c r="A25" s="74" t="s">
        <v>10</v>
      </c>
      <c r="B25" s="75">
        <v>59</v>
      </c>
      <c r="C25" s="22">
        <v>0</v>
      </c>
      <c r="D25" s="22">
        <v>3</v>
      </c>
      <c r="E25" s="76">
        <v>0</v>
      </c>
      <c r="F25" s="75">
        <v>0</v>
      </c>
      <c r="G25" s="22">
        <v>2</v>
      </c>
      <c r="H25" s="76">
        <v>0</v>
      </c>
      <c r="I25" s="75">
        <v>238</v>
      </c>
      <c r="J25" s="77">
        <v>11</v>
      </c>
      <c r="K25" s="73">
        <f t="shared" si="0"/>
        <v>313</v>
      </c>
    </row>
    <row r="26" spans="1:11" ht="20.100000000000001" customHeight="1" x14ac:dyDescent="0.2">
      <c r="A26" s="74" t="s">
        <v>11</v>
      </c>
      <c r="B26" s="75">
        <v>6</v>
      </c>
      <c r="C26" s="22">
        <v>0</v>
      </c>
      <c r="D26" s="22">
        <v>7</v>
      </c>
      <c r="E26" s="76">
        <v>0</v>
      </c>
      <c r="F26" s="75">
        <v>0</v>
      </c>
      <c r="G26" s="22">
        <v>0</v>
      </c>
      <c r="H26" s="76">
        <v>0</v>
      </c>
      <c r="I26" s="75">
        <v>10</v>
      </c>
      <c r="J26" s="77">
        <v>0</v>
      </c>
      <c r="K26" s="73">
        <f t="shared" si="0"/>
        <v>23</v>
      </c>
    </row>
    <row r="27" spans="1:11" ht="20.100000000000001" customHeight="1" thickBot="1" x14ac:dyDescent="0.25">
      <c r="A27" s="78" t="s">
        <v>1</v>
      </c>
      <c r="B27" s="79">
        <v>37</v>
      </c>
      <c r="C27" s="39">
        <v>0</v>
      </c>
      <c r="D27" s="39">
        <v>4</v>
      </c>
      <c r="E27" s="80">
        <v>0</v>
      </c>
      <c r="F27" s="79">
        <v>0</v>
      </c>
      <c r="G27" s="39">
        <v>7</v>
      </c>
      <c r="H27" s="80">
        <v>0</v>
      </c>
      <c r="I27" s="79">
        <v>135</v>
      </c>
      <c r="J27" s="81">
        <v>3</v>
      </c>
      <c r="K27" s="73">
        <f t="shared" si="0"/>
        <v>186</v>
      </c>
    </row>
    <row r="28" spans="1:11" ht="20.100000000000001" customHeight="1" thickBot="1" x14ac:dyDescent="0.25">
      <c r="A28" s="83" t="s">
        <v>73</v>
      </c>
      <c r="B28" s="84">
        <f>SUM(B19:B27)</f>
        <v>555</v>
      </c>
      <c r="C28" s="84">
        <f t="shared" ref="C28:K28" si="1">SUM(C19:C27)</f>
        <v>0</v>
      </c>
      <c r="D28" s="84">
        <f t="shared" si="1"/>
        <v>23</v>
      </c>
      <c r="E28" s="84">
        <f t="shared" si="1"/>
        <v>1</v>
      </c>
      <c r="F28" s="84">
        <f t="shared" si="1"/>
        <v>0</v>
      </c>
      <c r="G28" s="84">
        <f t="shared" si="1"/>
        <v>11</v>
      </c>
      <c r="H28" s="84">
        <f t="shared" si="1"/>
        <v>0</v>
      </c>
      <c r="I28" s="84">
        <f t="shared" si="1"/>
        <v>618</v>
      </c>
      <c r="J28" s="84">
        <f t="shared" si="1"/>
        <v>39</v>
      </c>
      <c r="K28" s="84">
        <f t="shared" si="1"/>
        <v>1247</v>
      </c>
    </row>
    <row r="29" spans="1:11" ht="21.95" customHeight="1" thickBot="1" x14ac:dyDescent="0.25">
      <c r="A29" s="150" t="s">
        <v>74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2"/>
    </row>
    <row r="30" spans="1:11" ht="20.100000000000001" customHeight="1" x14ac:dyDescent="0.2">
      <c r="A30" s="74" t="s">
        <v>12</v>
      </c>
      <c r="B30" s="75">
        <v>73</v>
      </c>
      <c r="C30" s="22">
        <v>0</v>
      </c>
      <c r="D30" s="22">
        <v>3</v>
      </c>
      <c r="E30" s="76">
        <v>1</v>
      </c>
      <c r="F30" s="75">
        <v>0</v>
      </c>
      <c r="G30" s="22">
        <v>0</v>
      </c>
      <c r="H30" s="76">
        <v>0</v>
      </c>
      <c r="I30" s="75">
        <v>0</v>
      </c>
      <c r="J30" s="77">
        <v>9</v>
      </c>
      <c r="K30" s="73">
        <f>SUM(B30:J30)</f>
        <v>86</v>
      </c>
    </row>
    <row r="31" spans="1:11" ht="20.100000000000001" customHeight="1" thickBot="1" x14ac:dyDescent="0.25">
      <c r="A31" s="78" t="s">
        <v>13</v>
      </c>
      <c r="B31" s="79">
        <v>10</v>
      </c>
      <c r="C31" s="39">
        <v>0</v>
      </c>
      <c r="D31" s="39">
        <v>2</v>
      </c>
      <c r="E31" s="80">
        <v>0</v>
      </c>
      <c r="F31" s="79">
        <v>0</v>
      </c>
      <c r="G31" s="39">
        <v>1</v>
      </c>
      <c r="H31" s="80">
        <v>0</v>
      </c>
      <c r="I31" s="79">
        <v>0</v>
      </c>
      <c r="J31" s="81">
        <v>3</v>
      </c>
      <c r="K31" s="82">
        <f>SUM(B31:J31)</f>
        <v>16</v>
      </c>
    </row>
    <row r="32" spans="1:11" ht="20.100000000000001" customHeight="1" thickBot="1" x14ac:dyDescent="0.25">
      <c r="A32" s="83" t="s">
        <v>76</v>
      </c>
      <c r="B32" s="84">
        <f>SUM(B30:B31)</f>
        <v>83</v>
      </c>
      <c r="C32" s="84">
        <f t="shared" ref="C32:K32" si="2">SUM(C30:C31)</f>
        <v>0</v>
      </c>
      <c r="D32" s="84">
        <f t="shared" si="2"/>
        <v>5</v>
      </c>
      <c r="E32" s="84">
        <f t="shared" si="2"/>
        <v>1</v>
      </c>
      <c r="F32" s="84">
        <f t="shared" si="2"/>
        <v>0</v>
      </c>
      <c r="G32" s="84">
        <f t="shared" si="2"/>
        <v>1</v>
      </c>
      <c r="H32" s="84">
        <f t="shared" si="2"/>
        <v>0</v>
      </c>
      <c r="I32" s="84">
        <f t="shared" si="2"/>
        <v>0</v>
      </c>
      <c r="J32" s="84">
        <f t="shared" si="2"/>
        <v>12</v>
      </c>
      <c r="K32" s="84">
        <f t="shared" si="2"/>
        <v>102</v>
      </c>
    </row>
    <row r="33" spans="1:11" ht="20.100000000000001" customHeight="1" thickBot="1" x14ac:dyDescent="0.25">
      <c r="A33" s="100" t="s">
        <v>22</v>
      </c>
      <c r="B33" s="40">
        <f>B28+B32</f>
        <v>638</v>
      </c>
      <c r="C33" s="40">
        <f t="shared" ref="C33:K33" si="3">C28+C32</f>
        <v>0</v>
      </c>
      <c r="D33" s="40">
        <f t="shared" si="3"/>
        <v>28</v>
      </c>
      <c r="E33" s="40">
        <f t="shared" si="3"/>
        <v>2</v>
      </c>
      <c r="F33" s="40">
        <f t="shared" si="3"/>
        <v>0</v>
      </c>
      <c r="G33" s="40">
        <f t="shared" si="3"/>
        <v>12</v>
      </c>
      <c r="H33" s="40">
        <f t="shared" si="3"/>
        <v>0</v>
      </c>
      <c r="I33" s="40">
        <f t="shared" si="3"/>
        <v>618</v>
      </c>
      <c r="J33" s="40">
        <f t="shared" si="3"/>
        <v>51</v>
      </c>
      <c r="K33" s="40">
        <f t="shared" si="3"/>
        <v>1349</v>
      </c>
    </row>
  </sheetData>
  <mergeCells count="20">
    <mergeCell ref="A29:K29"/>
    <mergeCell ref="H16:H17"/>
    <mergeCell ref="K14:K17"/>
    <mergeCell ref="J14:J17"/>
    <mergeCell ref="C16:C17"/>
    <mergeCell ref="D16:D17"/>
    <mergeCell ref="B15:E15"/>
    <mergeCell ref="B14:H14"/>
    <mergeCell ref="B16:B17"/>
    <mergeCell ref="A14:A17"/>
    <mergeCell ref="E16:E17"/>
    <mergeCell ref="I14:I17"/>
    <mergeCell ref="F15:H15"/>
    <mergeCell ref="F16:F17"/>
    <mergeCell ref="G16:G17"/>
    <mergeCell ref="A6:K6"/>
    <mergeCell ref="A7:K7"/>
    <mergeCell ref="A8:K8"/>
    <mergeCell ref="A11:K11"/>
    <mergeCell ref="A18:K18"/>
  </mergeCells>
  <printOptions horizontalCentered="1"/>
  <pageMargins left="0.39370078740157483" right="0.39370078740157483" top="0.59055118110236227" bottom="0.6692913385826772" header="0.39370078740157483" footer="0.78740157480314965"/>
  <pageSetup paperSize="9" scale="71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7:K330"/>
  <sheetViews>
    <sheetView showGridLines="0" zoomScaleNormal="100" workbookViewId="0"/>
  </sheetViews>
  <sheetFormatPr defaultRowHeight="12.75" x14ac:dyDescent="0.2"/>
  <cols>
    <col min="1" max="1" width="30" style="20" customWidth="1"/>
    <col min="2" max="3" width="12.7109375" style="20" customWidth="1"/>
    <col min="4" max="4" width="21.7109375" style="21" customWidth="1"/>
    <col min="5" max="7" width="22.7109375" style="21" customWidth="1"/>
    <col min="8" max="16384" width="9.140625" style="20"/>
  </cols>
  <sheetData>
    <row r="7" spans="1:11" ht="14.25" x14ac:dyDescent="0.2">
      <c r="A7" s="148" t="s">
        <v>146</v>
      </c>
      <c r="B7" s="148"/>
      <c r="C7" s="148"/>
      <c r="D7" s="148"/>
      <c r="E7" s="148"/>
      <c r="F7" s="148"/>
      <c r="G7" s="148"/>
      <c r="H7" s="16"/>
      <c r="I7" s="16"/>
      <c r="J7" s="16"/>
      <c r="K7" s="16"/>
    </row>
    <row r="8" spans="1:11" ht="14.25" x14ac:dyDescent="0.2">
      <c r="A8" s="148" t="s">
        <v>147</v>
      </c>
      <c r="B8" s="148"/>
      <c r="C8" s="148"/>
      <c r="D8" s="148"/>
      <c r="E8" s="148"/>
      <c r="F8" s="148"/>
      <c r="G8" s="148"/>
      <c r="H8" s="16"/>
      <c r="I8" s="16"/>
      <c r="J8" s="16"/>
      <c r="K8" s="16"/>
    </row>
    <row r="9" spans="1:11" ht="14.25" x14ac:dyDescent="0.2">
      <c r="A9" s="148" t="s">
        <v>148</v>
      </c>
      <c r="B9" s="148"/>
      <c r="C9" s="148"/>
      <c r="D9" s="148"/>
      <c r="E9" s="148"/>
      <c r="F9" s="148"/>
      <c r="G9" s="148"/>
      <c r="H9" s="16"/>
      <c r="I9" s="16"/>
      <c r="J9" s="16"/>
      <c r="K9" s="16"/>
    </row>
    <row r="11" spans="1:11" ht="20.100000000000001" customHeight="1" x14ac:dyDescent="0.2">
      <c r="A11" s="46" t="s">
        <v>149</v>
      </c>
      <c r="C11" s="21"/>
    </row>
    <row r="12" spans="1:11" ht="20.100000000000001" customHeight="1" x14ac:dyDescent="0.2">
      <c r="A12" s="13" t="s">
        <v>60</v>
      </c>
      <c r="B12" s="14"/>
      <c r="C12" s="15"/>
      <c r="D12" s="15"/>
      <c r="E12" s="15"/>
      <c r="F12" s="15"/>
      <c r="G12" s="15"/>
    </row>
    <row r="13" spans="1:11" ht="20.100000000000001" customHeight="1" x14ac:dyDescent="0.2">
      <c r="A13" s="16"/>
      <c r="B13" s="14"/>
      <c r="C13" s="15"/>
      <c r="D13" s="15"/>
      <c r="E13" s="15"/>
      <c r="F13" s="15"/>
      <c r="G13" s="15"/>
    </row>
    <row r="14" spans="1:11" ht="20.100000000000001" customHeight="1" thickBot="1" x14ac:dyDescent="0.25">
      <c r="A14" s="16" t="s">
        <v>59</v>
      </c>
      <c r="B14" s="14"/>
      <c r="C14" s="15"/>
      <c r="D14" s="15"/>
      <c r="E14" s="15"/>
      <c r="F14" s="15"/>
      <c r="G14" s="15"/>
    </row>
    <row r="15" spans="1:11" s="47" customFormat="1" ht="35.1" customHeight="1" thickTop="1" thickBot="1" x14ac:dyDescent="0.25">
      <c r="A15" s="121" t="s">
        <v>55</v>
      </c>
      <c r="B15" s="121" t="s">
        <v>36</v>
      </c>
      <c r="C15" s="121" t="s">
        <v>37</v>
      </c>
      <c r="D15" s="121" t="s">
        <v>56</v>
      </c>
      <c r="E15" s="121"/>
      <c r="F15" s="121"/>
      <c r="G15" s="121"/>
    </row>
    <row r="16" spans="1:11" s="47" customFormat="1" ht="35.1" customHeight="1" thickTop="1" thickBot="1" x14ac:dyDescent="0.25">
      <c r="A16" s="121"/>
      <c r="B16" s="121"/>
      <c r="C16" s="121"/>
      <c r="D16" s="48" t="s">
        <v>57</v>
      </c>
      <c r="E16" s="48" t="s">
        <v>61</v>
      </c>
      <c r="F16" s="48" t="s">
        <v>58</v>
      </c>
      <c r="G16" s="36" t="s">
        <v>0</v>
      </c>
    </row>
    <row r="17" spans="1:9" ht="15.95" customHeight="1" thickTop="1" x14ac:dyDescent="0.2">
      <c r="A17" s="118" t="s">
        <v>41</v>
      </c>
      <c r="B17" s="112" t="s">
        <v>42</v>
      </c>
      <c r="C17" s="27">
        <v>15</v>
      </c>
      <c r="D17" s="38">
        <v>6</v>
      </c>
      <c r="E17" s="38"/>
      <c r="F17" s="38"/>
      <c r="G17" s="38">
        <f>SUM(D17:F17)</f>
        <v>6</v>
      </c>
      <c r="I17" s="25"/>
    </row>
    <row r="18" spans="1:9" ht="15.95" customHeight="1" x14ac:dyDescent="0.2">
      <c r="A18" s="119"/>
      <c r="B18" s="112"/>
      <c r="C18" s="17">
        <v>14</v>
      </c>
      <c r="D18" s="22">
        <v>19</v>
      </c>
      <c r="E18" s="22"/>
      <c r="F18" s="22"/>
      <c r="G18" s="38">
        <f t="shared" ref="G18:G31" si="0">SUM(D18:F18)</f>
        <v>19</v>
      </c>
      <c r="I18" s="25"/>
    </row>
    <row r="19" spans="1:9" ht="15.95" customHeight="1" x14ac:dyDescent="0.2">
      <c r="A19" s="119"/>
      <c r="B19" s="112"/>
      <c r="C19" s="17">
        <v>13</v>
      </c>
      <c r="D19" s="22">
        <v>12</v>
      </c>
      <c r="E19" s="22"/>
      <c r="F19" s="22"/>
      <c r="G19" s="38">
        <f t="shared" si="0"/>
        <v>12</v>
      </c>
      <c r="I19" s="25"/>
    </row>
    <row r="20" spans="1:9" ht="15.95" customHeight="1" x14ac:dyDescent="0.2">
      <c r="A20" s="119"/>
      <c r="B20" s="112"/>
      <c r="C20" s="17">
        <v>12</v>
      </c>
      <c r="D20" s="22">
        <v>3</v>
      </c>
      <c r="E20" s="22"/>
      <c r="F20" s="22"/>
      <c r="G20" s="38">
        <f t="shared" si="0"/>
        <v>3</v>
      </c>
      <c r="I20" s="25"/>
    </row>
    <row r="21" spans="1:9" ht="15.95" customHeight="1" x14ac:dyDescent="0.2">
      <c r="A21" s="119"/>
      <c r="B21" s="113"/>
      <c r="C21" s="17">
        <v>11</v>
      </c>
      <c r="D21" s="22">
        <v>3</v>
      </c>
      <c r="E21" s="22"/>
      <c r="F21" s="22"/>
      <c r="G21" s="38">
        <f t="shared" si="0"/>
        <v>3</v>
      </c>
      <c r="I21" s="25"/>
    </row>
    <row r="22" spans="1:9" ht="15.95" customHeight="1" x14ac:dyDescent="0.2">
      <c r="A22" s="119"/>
      <c r="B22" s="111" t="s">
        <v>43</v>
      </c>
      <c r="C22" s="17">
        <v>10</v>
      </c>
      <c r="D22" s="22">
        <v>48</v>
      </c>
      <c r="E22" s="22"/>
      <c r="F22" s="22"/>
      <c r="G22" s="38">
        <f t="shared" si="0"/>
        <v>48</v>
      </c>
      <c r="I22" s="25"/>
    </row>
    <row r="23" spans="1:9" ht="15.95" customHeight="1" x14ac:dyDescent="0.2">
      <c r="A23" s="119"/>
      <c r="B23" s="112"/>
      <c r="C23" s="17">
        <v>9</v>
      </c>
      <c r="D23" s="22">
        <v>22</v>
      </c>
      <c r="E23" s="22"/>
      <c r="F23" s="22"/>
      <c r="G23" s="38">
        <f t="shared" si="0"/>
        <v>22</v>
      </c>
      <c r="I23" s="25"/>
    </row>
    <row r="24" spans="1:9" ht="15.95" customHeight="1" x14ac:dyDescent="0.2">
      <c r="A24" s="119"/>
      <c r="B24" s="112"/>
      <c r="C24" s="17">
        <v>8</v>
      </c>
      <c r="D24" s="22">
        <v>12</v>
      </c>
      <c r="E24" s="22"/>
      <c r="F24" s="22"/>
      <c r="G24" s="38">
        <f t="shared" si="0"/>
        <v>12</v>
      </c>
      <c r="I24" s="25"/>
    </row>
    <row r="25" spans="1:9" ht="15.95" customHeight="1" x14ac:dyDescent="0.2">
      <c r="A25" s="119"/>
      <c r="B25" s="112"/>
      <c r="C25" s="17">
        <v>7</v>
      </c>
      <c r="D25" s="22">
        <v>64</v>
      </c>
      <c r="E25" s="22"/>
      <c r="F25" s="22"/>
      <c r="G25" s="38">
        <f t="shared" si="0"/>
        <v>64</v>
      </c>
      <c r="I25" s="25"/>
    </row>
    <row r="26" spans="1:9" ht="15.95" customHeight="1" x14ac:dyDescent="0.2">
      <c r="A26" s="119"/>
      <c r="B26" s="113"/>
      <c r="C26" s="17">
        <v>6</v>
      </c>
      <c r="D26" s="22">
        <v>221</v>
      </c>
      <c r="E26" s="22"/>
      <c r="F26" s="22"/>
      <c r="G26" s="38">
        <f t="shared" si="0"/>
        <v>221</v>
      </c>
      <c r="I26" s="25"/>
    </row>
    <row r="27" spans="1:9" ht="15.95" customHeight="1" x14ac:dyDescent="0.2">
      <c r="A27" s="119"/>
      <c r="B27" s="111" t="s">
        <v>44</v>
      </c>
      <c r="C27" s="17">
        <v>5</v>
      </c>
      <c r="D27" s="22">
        <v>244</v>
      </c>
      <c r="E27" s="22"/>
      <c r="F27" s="22">
        <v>2</v>
      </c>
      <c r="G27" s="38">
        <f t="shared" si="0"/>
        <v>246</v>
      </c>
      <c r="I27" s="25"/>
    </row>
    <row r="28" spans="1:9" ht="15.95" customHeight="1" x14ac:dyDescent="0.2">
      <c r="A28" s="119"/>
      <c r="B28" s="112"/>
      <c r="C28" s="17">
        <v>4</v>
      </c>
      <c r="D28" s="22">
        <v>203</v>
      </c>
      <c r="E28" s="22">
        <v>3</v>
      </c>
      <c r="F28" s="22">
        <v>4</v>
      </c>
      <c r="G28" s="38">
        <f t="shared" si="0"/>
        <v>210</v>
      </c>
      <c r="I28" s="25"/>
    </row>
    <row r="29" spans="1:9" ht="15.95" customHeight="1" x14ac:dyDescent="0.2">
      <c r="A29" s="119"/>
      <c r="B29" s="112"/>
      <c r="C29" s="17">
        <v>3</v>
      </c>
      <c r="D29" s="22">
        <v>280</v>
      </c>
      <c r="E29" s="22"/>
      <c r="F29" s="22">
        <v>5</v>
      </c>
      <c r="G29" s="38">
        <f t="shared" si="0"/>
        <v>285</v>
      </c>
      <c r="I29" s="25"/>
    </row>
    <row r="30" spans="1:9" ht="15.95" customHeight="1" x14ac:dyDescent="0.2">
      <c r="A30" s="119"/>
      <c r="B30" s="112"/>
      <c r="C30" s="17">
        <v>2</v>
      </c>
      <c r="D30" s="22">
        <v>167</v>
      </c>
      <c r="E30" s="22">
        <v>2</v>
      </c>
      <c r="F30" s="22">
        <v>1</v>
      </c>
      <c r="G30" s="38">
        <f t="shared" si="0"/>
        <v>170</v>
      </c>
      <c r="I30" s="25"/>
    </row>
    <row r="31" spans="1:9" ht="15.95" customHeight="1" thickBot="1" x14ac:dyDescent="0.25">
      <c r="A31" s="120"/>
      <c r="B31" s="112"/>
      <c r="C31" s="26">
        <v>1</v>
      </c>
      <c r="D31" s="39">
        <v>412</v>
      </c>
      <c r="E31" s="39">
        <v>17</v>
      </c>
      <c r="F31" s="39">
        <v>2</v>
      </c>
      <c r="G31" s="38">
        <f t="shared" si="0"/>
        <v>431</v>
      </c>
      <c r="I31" s="25"/>
    </row>
    <row r="32" spans="1:9" ht="18" customHeight="1" thickBot="1" x14ac:dyDescent="0.25">
      <c r="A32" s="114" t="s">
        <v>45</v>
      </c>
      <c r="B32" s="114"/>
      <c r="C32" s="114"/>
      <c r="D32" s="40">
        <f>SUM(D17:D31)</f>
        <v>1716</v>
      </c>
      <c r="E32" s="40">
        <f>SUM(E17:E31)</f>
        <v>22</v>
      </c>
      <c r="F32" s="40">
        <f>SUM(F17:F31)</f>
        <v>14</v>
      </c>
      <c r="G32" s="40">
        <f>SUM(G17:G31)</f>
        <v>1752</v>
      </c>
      <c r="I32" s="25"/>
    </row>
    <row r="33" spans="1:7" ht="15.95" customHeight="1" x14ac:dyDescent="0.2">
      <c r="A33" s="118" t="s">
        <v>46</v>
      </c>
      <c r="B33" s="112" t="s">
        <v>42</v>
      </c>
      <c r="C33" s="27">
        <v>15</v>
      </c>
      <c r="D33" s="38"/>
      <c r="E33" s="38"/>
      <c r="F33" s="38"/>
      <c r="G33" s="38">
        <f>SUM(D33:F33)</f>
        <v>0</v>
      </c>
    </row>
    <row r="34" spans="1:7" ht="15.95" customHeight="1" x14ac:dyDescent="0.2">
      <c r="A34" s="119"/>
      <c r="B34" s="112"/>
      <c r="C34" s="17">
        <v>14</v>
      </c>
      <c r="D34" s="22"/>
      <c r="E34" s="22"/>
      <c r="F34" s="22"/>
      <c r="G34" s="38">
        <f t="shared" ref="G34:G47" si="1">SUM(D34:F34)</f>
        <v>0</v>
      </c>
    </row>
    <row r="35" spans="1:7" ht="15.95" customHeight="1" x14ac:dyDescent="0.2">
      <c r="A35" s="119"/>
      <c r="B35" s="112"/>
      <c r="C35" s="17">
        <v>13</v>
      </c>
      <c r="D35" s="22"/>
      <c r="E35" s="22"/>
      <c r="F35" s="22"/>
      <c r="G35" s="38">
        <f t="shared" si="1"/>
        <v>0</v>
      </c>
    </row>
    <row r="36" spans="1:7" ht="15.95" customHeight="1" x14ac:dyDescent="0.2">
      <c r="A36" s="119"/>
      <c r="B36" s="112"/>
      <c r="C36" s="17">
        <v>12</v>
      </c>
      <c r="D36" s="22"/>
      <c r="E36" s="22"/>
      <c r="F36" s="22"/>
      <c r="G36" s="38">
        <f t="shared" si="1"/>
        <v>0</v>
      </c>
    </row>
    <row r="37" spans="1:7" ht="15.95" customHeight="1" x14ac:dyDescent="0.2">
      <c r="A37" s="119"/>
      <c r="B37" s="113"/>
      <c r="C37" s="17">
        <v>11</v>
      </c>
      <c r="D37" s="22"/>
      <c r="E37" s="22"/>
      <c r="F37" s="22"/>
      <c r="G37" s="38">
        <f t="shared" si="1"/>
        <v>0</v>
      </c>
    </row>
    <row r="38" spans="1:7" ht="15.95" customHeight="1" x14ac:dyDescent="0.2">
      <c r="A38" s="119"/>
      <c r="B38" s="111" t="s">
        <v>43</v>
      </c>
      <c r="C38" s="17">
        <v>10</v>
      </c>
      <c r="D38" s="22"/>
      <c r="E38" s="22"/>
      <c r="F38" s="22"/>
      <c r="G38" s="38">
        <f t="shared" si="1"/>
        <v>0</v>
      </c>
    </row>
    <row r="39" spans="1:7" ht="15.95" customHeight="1" x14ac:dyDescent="0.2">
      <c r="A39" s="119"/>
      <c r="B39" s="112"/>
      <c r="C39" s="17">
        <v>9</v>
      </c>
      <c r="D39" s="22"/>
      <c r="E39" s="22"/>
      <c r="F39" s="22"/>
      <c r="G39" s="38">
        <f t="shared" si="1"/>
        <v>0</v>
      </c>
    </row>
    <row r="40" spans="1:7" ht="15.95" customHeight="1" x14ac:dyDescent="0.2">
      <c r="A40" s="119"/>
      <c r="B40" s="112"/>
      <c r="C40" s="17">
        <v>8</v>
      </c>
      <c r="D40" s="22"/>
      <c r="E40" s="22"/>
      <c r="F40" s="22"/>
      <c r="G40" s="38">
        <f t="shared" si="1"/>
        <v>0</v>
      </c>
    </row>
    <row r="41" spans="1:7" ht="15.95" customHeight="1" x14ac:dyDescent="0.2">
      <c r="A41" s="119"/>
      <c r="B41" s="112"/>
      <c r="C41" s="17">
        <v>7</v>
      </c>
      <c r="D41" s="22">
        <v>37</v>
      </c>
      <c r="E41" s="22"/>
      <c r="F41" s="22">
        <v>3</v>
      </c>
      <c r="G41" s="38">
        <f t="shared" si="1"/>
        <v>40</v>
      </c>
    </row>
    <row r="42" spans="1:7" ht="15.95" customHeight="1" x14ac:dyDescent="0.2">
      <c r="A42" s="119"/>
      <c r="B42" s="113"/>
      <c r="C42" s="17">
        <v>6</v>
      </c>
      <c r="D42" s="22">
        <v>88</v>
      </c>
      <c r="E42" s="22"/>
      <c r="F42" s="22">
        <v>2</v>
      </c>
      <c r="G42" s="38">
        <f t="shared" si="1"/>
        <v>90</v>
      </c>
    </row>
    <row r="43" spans="1:7" ht="15.95" customHeight="1" x14ac:dyDescent="0.2">
      <c r="A43" s="119"/>
      <c r="B43" s="111" t="s">
        <v>44</v>
      </c>
      <c r="C43" s="17">
        <v>5</v>
      </c>
      <c r="D43" s="22">
        <v>84</v>
      </c>
      <c r="E43" s="22"/>
      <c r="F43" s="22"/>
      <c r="G43" s="38">
        <f t="shared" si="1"/>
        <v>84</v>
      </c>
    </row>
    <row r="44" spans="1:7" ht="15.95" customHeight="1" x14ac:dyDescent="0.2">
      <c r="A44" s="119"/>
      <c r="B44" s="112"/>
      <c r="C44" s="17">
        <v>4</v>
      </c>
      <c r="D44" s="22">
        <v>108</v>
      </c>
      <c r="E44" s="22"/>
      <c r="F44" s="22">
        <v>3</v>
      </c>
      <c r="G44" s="38">
        <f t="shared" si="1"/>
        <v>111</v>
      </c>
    </row>
    <row r="45" spans="1:7" ht="15.95" customHeight="1" x14ac:dyDescent="0.2">
      <c r="A45" s="119"/>
      <c r="B45" s="112"/>
      <c r="C45" s="17">
        <v>3</v>
      </c>
      <c r="D45" s="22">
        <v>106</v>
      </c>
      <c r="E45" s="22">
        <v>1</v>
      </c>
      <c r="F45" s="22">
        <v>3</v>
      </c>
      <c r="G45" s="38">
        <f t="shared" si="1"/>
        <v>110</v>
      </c>
    </row>
    <row r="46" spans="1:7" ht="15.95" customHeight="1" x14ac:dyDescent="0.2">
      <c r="A46" s="119"/>
      <c r="B46" s="112"/>
      <c r="C46" s="17">
        <v>2</v>
      </c>
      <c r="D46" s="22">
        <v>69</v>
      </c>
      <c r="E46" s="22"/>
      <c r="F46" s="22"/>
      <c r="G46" s="38">
        <f t="shared" si="1"/>
        <v>69</v>
      </c>
    </row>
    <row r="47" spans="1:7" ht="15.95" customHeight="1" thickBot="1" x14ac:dyDescent="0.25">
      <c r="A47" s="120"/>
      <c r="B47" s="112"/>
      <c r="C47" s="26">
        <v>1</v>
      </c>
      <c r="D47" s="39">
        <v>123</v>
      </c>
      <c r="E47" s="39">
        <v>2</v>
      </c>
      <c r="F47" s="39">
        <v>1</v>
      </c>
      <c r="G47" s="38">
        <f t="shared" si="1"/>
        <v>126</v>
      </c>
    </row>
    <row r="48" spans="1:7" ht="18" customHeight="1" thickBot="1" x14ac:dyDescent="0.25">
      <c r="A48" s="114" t="s">
        <v>47</v>
      </c>
      <c r="B48" s="114"/>
      <c r="C48" s="114"/>
      <c r="D48" s="40">
        <f>SUM(D33:D47)</f>
        <v>615</v>
      </c>
      <c r="E48" s="40">
        <f>SUM(E33:E47)</f>
        <v>3</v>
      </c>
      <c r="F48" s="40">
        <f>SUM(F33:F47)</f>
        <v>12</v>
      </c>
      <c r="G48" s="40">
        <f>SUM(G33:G47)</f>
        <v>630</v>
      </c>
    </row>
    <row r="49" spans="1:7" ht="15.95" customHeight="1" x14ac:dyDescent="0.2">
      <c r="A49" s="118" t="s">
        <v>48</v>
      </c>
      <c r="B49" s="112" t="s">
        <v>42</v>
      </c>
      <c r="C49" s="27">
        <v>15</v>
      </c>
      <c r="D49" s="38"/>
      <c r="E49" s="38"/>
      <c r="F49" s="38"/>
      <c r="G49" s="38">
        <f>SUM(D49:F49)</f>
        <v>0</v>
      </c>
    </row>
    <row r="50" spans="1:7" ht="15.95" customHeight="1" x14ac:dyDescent="0.2">
      <c r="A50" s="119"/>
      <c r="B50" s="112"/>
      <c r="C50" s="17">
        <v>14</v>
      </c>
      <c r="D50" s="22">
        <v>1</v>
      </c>
      <c r="E50" s="22"/>
      <c r="F50" s="22"/>
      <c r="G50" s="38">
        <f t="shared" ref="G50:G63" si="2">SUM(D50:F50)</f>
        <v>1</v>
      </c>
    </row>
    <row r="51" spans="1:7" ht="15.95" customHeight="1" x14ac:dyDescent="0.2">
      <c r="A51" s="119"/>
      <c r="B51" s="112"/>
      <c r="C51" s="17">
        <v>13</v>
      </c>
      <c r="D51" s="22">
        <v>1</v>
      </c>
      <c r="E51" s="22"/>
      <c r="F51" s="22"/>
      <c r="G51" s="38">
        <f t="shared" si="2"/>
        <v>1</v>
      </c>
    </row>
    <row r="52" spans="1:7" ht="15.95" customHeight="1" x14ac:dyDescent="0.2">
      <c r="A52" s="119"/>
      <c r="B52" s="112"/>
      <c r="C52" s="17">
        <v>12</v>
      </c>
      <c r="D52" s="22">
        <v>6</v>
      </c>
      <c r="E52" s="22"/>
      <c r="F52" s="22"/>
      <c r="G52" s="38">
        <f t="shared" si="2"/>
        <v>6</v>
      </c>
    </row>
    <row r="53" spans="1:7" ht="15.95" customHeight="1" x14ac:dyDescent="0.2">
      <c r="A53" s="119"/>
      <c r="B53" s="113"/>
      <c r="C53" s="17">
        <v>11</v>
      </c>
      <c r="D53" s="22">
        <v>10</v>
      </c>
      <c r="E53" s="22"/>
      <c r="F53" s="22"/>
      <c r="G53" s="38">
        <f t="shared" si="2"/>
        <v>10</v>
      </c>
    </row>
    <row r="54" spans="1:7" ht="15.95" customHeight="1" x14ac:dyDescent="0.2">
      <c r="A54" s="119"/>
      <c r="B54" s="111" t="s">
        <v>43</v>
      </c>
      <c r="C54" s="17">
        <v>10</v>
      </c>
      <c r="D54" s="22">
        <v>15</v>
      </c>
      <c r="E54" s="22"/>
      <c r="F54" s="22"/>
      <c r="G54" s="38">
        <f t="shared" si="2"/>
        <v>15</v>
      </c>
    </row>
    <row r="55" spans="1:7" ht="15.95" customHeight="1" x14ac:dyDescent="0.2">
      <c r="A55" s="119"/>
      <c r="B55" s="112"/>
      <c r="C55" s="17">
        <v>9</v>
      </c>
      <c r="D55" s="22"/>
      <c r="E55" s="22"/>
      <c r="F55" s="22"/>
      <c r="G55" s="38">
        <f t="shared" si="2"/>
        <v>0</v>
      </c>
    </row>
    <row r="56" spans="1:7" ht="15.95" customHeight="1" x14ac:dyDescent="0.2">
      <c r="A56" s="119"/>
      <c r="B56" s="112"/>
      <c r="C56" s="17">
        <v>8</v>
      </c>
      <c r="D56" s="22"/>
      <c r="E56" s="22"/>
      <c r="F56" s="22"/>
      <c r="G56" s="38">
        <f t="shared" si="2"/>
        <v>0</v>
      </c>
    </row>
    <row r="57" spans="1:7" ht="15.95" customHeight="1" x14ac:dyDescent="0.2">
      <c r="A57" s="119"/>
      <c r="B57" s="112"/>
      <c r="C57" s="17">
        <v>7</v>
      </c>
      <c r="D57" s="22">
        <v>57</v>
      </c>
      <c r="E57" s="22"/>
      <c r="F57" s="22"/>
      <c r="G57" s="38">
        <f t="shared" si="2"/>
        <v>57</v>
      </c>
    </row>
    <row r="58" spans="1:7" ht="15.95" customHeight="1" x14ac:dyDescent="0.2">
      <c r="A58" s="119"/>
      <c r="B58" s="113"/>
      <c r="C58" s="17">
        <v>6</v>
      </c>
      <c r="D58" s="22">
        <v>79</v>
      </c>
      <c r="E58" s="22"/>
      <c r="F58" s="22">
        <v>1</v>
      </c>
      <c r="G58" s="38">
        <f t="shared" si="2"/>
        <v>80</v>
      </c>
    </row>
    <row r="59" spans="1:7" ht="15.95" customHeight="1" x14ac:dyDescent="0.2">
      <c r="A59" s="119"/>
      <c r="B59" s="111" t="s">
        <v>44</v>
      </c>
      <c r="C59" s="17">
        <v>5</v>
      </c>
      <c r="D59" s="22">
        <v>137</v>
      </c>
      <c r="E59" s="22"/>
      <c r="F59" s="22"/>
      <c r="G59" s="38">
        <f t="shared" si="2"/>
        <v>137</v>
      </c>
    </row>
    <row r="60" spans="1:7" ht="15.95" customHeight="1" x14ac:dyDescent="0.2">
      <c r="A60" s="119"/>
      <c r="B60" s="112"/>
      <c r="C60" s="17">
        <v>4</v>
      </c>
      <c r="D60" s="22">
        <v>121</v>
      </c>
      <c r="E60" s="22"/>
      <c r="F60" s="22"/>
      <c r="G60" s="38">
        <f t="shared" si="2"/>
        <v>121</v>
      </c>
    </row>
    <row r="61" spans="1:7" ht="15.95" customHeight="1" x14ac:dyDescent="0.2">
      <c r="A61" s="119"/>
      <c r="B61" s="112"/>
      <c r="C61" s="17">
        <v>3</v>
      </c>
      <c r="D61" s="22">
        <v>193</v>
      </c>
      <c r="E61" s="22"/>
      <c r="F61" s="22">
        <v>2</v>
      </c>
      <c r="G61" s="38">
        <f t="shared" si="2"/>
        <v>195</v>
      </c>
    </row>
    <row r="62" spans="1:7" ht="15.95" customHeight="1" x14ac:dyDescent="0.2">
      <c r="A62" s="119"/>
      <c r="B62" s="112"/>
      <c r="C62" s="17">
        <v>2</v>
      </c>
      <c r="D62" s="22">
        <v>85</v>
      </c>
      <c r="E62" s="22">
        <v>2</v>
      </c>
      <c r="F62" s="22"/>
      <c r="G62" s="38">
        <f t="shared" si="2"/>
        <v>87</v>
      </c>
    </row>
    <row r="63" spans="1:7" ht="15.95" customHeight="1" thickBot="1" x14ac:dyDescent="0.25">
      <c r="A63" s="120"/>
      <c r="B63" s="112"/>
      <c r="C63" s="26">
        <v>1</v>
      </c>
      <c r="D63" s="39">
        <v>313</v>
      </c>
      <c r="E63" s="39">
        <v>4</v>
      </c>
      <c r="F63" s="39">
        <v>1</v>
      </c>
      <c r="G63" s="38">
        <f t="shared" si="2"/>
        <v>318</v>
      </c>
    </row>
    <row r="64" spans="1:7" ht="18" customHeight="1" thickBot="1" x14ac:dyDescent="0.25">
      <c r="A64" s="114" t="s">
        <v>49</v>
      </c>
      <c r="B64" s="114"/>
      <c r="C64" s="114"/>
      <c r="D64" s="40">
        <f>SUM(D49:D63)</f>
        <v>1018</v>
      </c>
      <c r="E64" s="40">
        <f>SUM(E49:E63)</f>
        <v>6</v>
      </c>
      <c r="F64" s="40">
        <f>SUM(F49:F63)</f>
        <v>4</v>
      </c>
      <c r="G64" s="40">
        <f>SUM(G49:G63)</f>
        <v>1028</v>
      </c>
    </row>
    <row r="65" spans="1:7" ht="15.95" customHeight="1" thickBot="1" x14ac:dyDescent="0.25">
      <c r="A65" s="44"/>
      <c r="B65" s="44"/>
      <c r="C65" s="44"/>
      <c r="D65" s="45"/>
      <c r="E65" s="45"/>
      <c r="F65" s="45"/>
      <c r="G65" s="45"/>
    </row>
    <row r="66" spans="1:7" ht="18" customHeight="1" thickBot="1" x14ac:dyDescent="0.25">
      <c r="A66" s="115" t="s">
        <v>50</v>
      </c>
      <c r="B66" s="116"/>
      <c r="C66" s="116"/>
      <c r="D66" s="116"/>
      <c r="E66" s="116"/>
      <c r="F66" s="116"/>
      <c r="G66" s="117"/>
    </row>
    <row r="67" spans="1:7" ht="15.95" customHeight="1" x14ac:dyDescent="0.2">
      <c r="A67" s="156" t="s">
        <v>126</v>
      </c>
      <c r="B67" s="157"/>
      <c r="C67" s="158"/>
      <c r="D67" s="18">
        <v>137</v>
      </c>
      <c r="E67" s="18">
        <v>1</v>
      </c>
      <c r="F67" s="18">
        <v>0</v>
      </c>
      <c r="G67" s="18">
        <f t="shared" ref="G67:G73" si="3">SUM(D67:F67)</f>
        <v>138</v>
      </c>
    </row>
    <row r="68" spans="1:7" ht="15.95" customHeight="1" x14ac:dyDescent="0.2">
      <c r="A68" s="156" t="s">
        <v>51</v>
      </c>
      <c r="B68" s="157"/>
      <c r="C68" s="158"/>
      <c r="D68" s="90">
        <v>15</v>
      </c>
      <c r="E68" s="90">
        <v>0</v>
      </c>
      <c r="F68" s="90">
        <v>0</v>
      </c>
      <c r="G68" s="90">
        <f t="shared" si="3"/>
        <v>15</v>
      </c>
    </row>
    <row r="69" spans="1:7" ht="15.95" customHeight="1" x14ac:dyDescent="0.2">
      <c r="A69" s="156" t="s">
        <v>52</v>
      </c>
      <c r="B69" s="157"/>
      <c r="C69" s="158"/>
      <c r="D69" s="90">
        <v>5</v>
      </c>
      <c r="E69" s="90">
        <v>0</v>
      </c>
      <c r="F69" s="90">
        <v>1</v>
      </c>
      <c r="G69" s="90">
        <f t="shared" si="3"/>
        <v>6</v>
      </c>
    </row>
    <row r="70" spans="1:7" ht="15.95" customHeight="1" x14ac:dyDescent="0.2">
      <c r="A70" s="156" t="s">
        <v>132</v>
      </c>
      <c r="B70" s="157"/>
      <c r="C70" s="158"/>
      <c r="D70" s="90">
        <v>2</v>
      </c>
      <c r="E70" s="90">
        <v>0</v>
      </c>
      <c r="F70" s="90">
        <v>0</v>
      </c>
      <c r="G70" s="90">
        <f t="shared" si="3"/>
        <v>2</v>
      </c>
    </row>
    <row r="71" spans="1:7" ht="15.95" customHeight="1" x14ac:dyDescent="0.2">
      <c r="A71" s="156" t="s">
        <v>133</v>
      </c>
      <c r="B71" s="157"/>
      <c r="C71" s="158"/>
      <c r="D71" s="91">
        <v>11</v>
      </c>
      <c r="E71" s="91">
        <v>0</v>
      </c>
      <c r="F71" s="91">
        <v>0</v>
      </c>
      <c r="G71" s="90">
        <f t="shared" si="3"/>
        <v>11</v>
      </c>
    </row>
    <row r="72" spans="1:7" ht="15.95" customHeight="1" x14ac:dyDescent="0.2">
      <c r="A72" s="156" t="s">
        <v>53</v>
      </c>
      <c r="B72" s="157"/>
      <c r="C72" s="158"/>
      <c r="D72" s="91">
        <v>16</v>
      </c>
      <c r="E72" s="91">
        <v>0</v>
      </c>
      <c r="F72" s="91">
        <v>0</v>
      </c>
      <c r="G72" s="90">
        <f t="shared" si="3"/>
        <v>16</v>
      </c>
    </row>
    <row r="73" spans="1:7" ht="15.95" customHeight="1" thickBot="1" x14ac:dyDescent="0.25">
      <c r="A73" s="156" t="s">
        <v>134</v>
      </c>
      <c r="B73" s="157"/>
      <c r="C73" s="158"/>
      <c r="D73" s="90">
        <v>1</v>
      </c>
      <c r="E73" s="90">
        <v>0</v>
      </c>
      <c r="F73" s="90">
        <v>0</v>
      </c>
      <c r="G73" s="90">
        <f t="shared" si="3"/>
        <v>1</v>
      </c>
    </row>
    <row r="74" spans="1:7" ht="15.95" customHeight="1" thickBot="1" x14ac:dyDescent="0.25">
      <c r="A74" s="153" t="s">
        <v>141</v>
      </c>
      <c r="B74" s="154"/>
      <c r="C74" s="155"/>
      <c r="D74" s="40">
        <f>SUM(D67:D73)</f>
        <v>187</v>
      </c>
      <c r="E74" s="40">
        <f>SUM(E67:E73)</f>
        <v>1</v>
      </c>
      <c r="F74" s="40">
        <f>SUM(F67:F73)</f>
        <v>1</v>
      </c>
      <c r="G74" s="40">
        <f>SUM(G67:G73)</f>
        <v>189</v>
      </c>
    </row>
    <row r="75" spans="1:7" ht="15.95" customHeight="1" thickBot="1" x14ac:dyDescent="0.25">
      <c r="A75" s="41"/>
      <c r="B75" s="41"/>
      <c r="C75" s="41"/>
      <c r="D75" s="42"/>
      <c r="E75" s="42"/>
      <c r="F75" s="42"/>
      <c r="G75" s="42"/>
    </row>
    <row r="76" spans="1:7" ht="15.95" customHeight="1" thickTop="1" thickBot="1" x14ac:dyDescent="0.25">
      <c r="A76" s="159" t="s">
        <v>54</v>
      </c>
      <c r="B76" s="159"/>
      <c r="C76" s="159"/>
      <c r="D76" s="43">
        <f>D32+D48+D64+D74</f>
        <v>3536</v>
      </c>
      <c r="E76" s="43">
        <f>E32+E48+E64+E74</f>
        <v>32</v>
      </c>
      <c r="F76" s="43">
        <f>F32+F48+F64+F74</f>
        <v>31</v>
      </c>
      <c r="G76" s="43">
        <f>G32+G48+G64+G74</f>
        <v>3599</v>
      </c>
    </row>
    <row r="77" spans="1:7" ht="15.95" customHeight="1" thickTop="1" x14ac:dyDescent="0.2"/>
    <row r="78" spans="1:7" ht="15.95" customHeight="1" x14ac:dyDescent="0.2"/>
    <row r="79" spans="1:7" ht="15.95" customHeight="1" x14ac:dyDescent="0.2"/>
    <row r="80" spans="1:7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  <row r="288" ht="15.95" customHeight="1" x14ac:dyDescent="0.2"/>
    <row r="289" ht="15.95" customHeight="1" x14ac:dyDescent="0.2"/>
    <row r="290" ht="15.95" customHeight="1" x14ac:dyDescent="0.2"/>
    <row r="291" ht="15.95" customHeight="1" x14ac:dyDescent="0.2"/>
    <row r="292" ht="15.95" customHeight="1" x14ac:dyDescent="0.2"/>
    <row r="293" ht="15.95" customHeight="1" x14ac:dyDescent="0.2"/>
    <row r="294" ht="15.95" customHeight="1" x14ac:dyDescent="0.2"/>
    <row r="295" ht="15.95" customHeight="1" x14ac:dyDescent="0.2"/>
    <row r="296" ht="15.95" customHeight="1" x14ac:dyDescent="0.2"/>
    <row r="297" ht="15.95" customHeight="1" x14ac:dyDescent="0.2"/>
    <row r="298" ht="15.95" customHeight="1" x14ac:dyDescent="0.2"/>
    <row r="299" ht="15.95" customHeight="1" x14ac:dyDescent="0.2"/>
    <row r="300" ht="15.95" customHeight="1" x14ac:dyDescent="0.2"/>
    <row r="301" ht="15.95" customHeight="1" x14ac:dyDescent="0.2"/>
    <row r="302" ht="15.95" customHeight="1" x14ac:dyDescent="0.2"/>
    <row r="303" ht="15.95" customHeight="1" x14ac:dyDescent="0.2"/>
    <row r="304" ht="15.95" customHeight="1" x14ac:dyDescent="0.2"/>
    <row r="305" ht="15.95" customHeight="1" x14ac:dyDescent="0.2"/>
    <row r="306" ht="15.95" customHeight="1" x14ac:dyDescent="0.2"/>
    <row r="307" ht="15.95" customHeight="1" x14ac:dyDescent="0.2"/>
    <row r="308" ht="15.95" customHeight="1" x14ac:dyDescent="0.2"/>
    <row r="309" ht="15.95" customHeight="1" x14ac:dyDescent="0.2"/>
    <row r="310" ht="15.95" customHeight="1" x14ac:dyDescent="0.2"/>
    <row r="311" ht="15.95" customHeight="1" x14ac:dyDescent="0.2"/>
    <row r="312" ht="15.95" customHeight="1" x14ac:dyDescent="0.2"/>
    <row r="313" ht="15.95" customHeight="1" x14ac:dyDescent="0.2"/>
    <row r="314" ht="15.95" customHeight="1" x14ac:dyDescent="0.2"/>
    <row r="315" ht="15.95" customHeight="1" x14ac:dyDescent="0.2"/>
    <row r="316" ht="15.95" customHeight="1" x14ac:dyDescent="0.2"/>
    <row r="317" ht="15.95" customHeight="1" x14ac:dyDescent="0.2"/>
    <row r="318" ht="15.95" customHeight="1" x14ac:dyDescent="0.2"/>
    <row r="319" ht="15.95" customHeight="1" x14ac:dyDescent="0.2"/>
    <row r="320" ht="15.95" customHeight="1" x14ac:dyDescent="0.2"/>
    <row r="321" ht="15.95" customHeight="1" x14ac:dyDescent="0.2"/>
    <row r="322" ht="15.95" customHeight="1" x14ac:dyDescent="0.2"/>
    <row r="323" ht="15.95" customHeight="1" x14ac:dyDescent="0.2"/>
    <row r="324" ht="15.95" customHeight="1" x14ac:dyDescent="0.2"/>
    <row r="325" ht="15.95" customHeight="1" x14ac:dyDescent="0.2"/>
    <row r="326" ht="15.95" customHeight="1" x14ac:dyDescent="0.2"/>
    <row r="327" ht="15.95" customHeight="1" x14ac:dyDescent="0.2"/>
    <row r="328" ht="15.95" customHeight="1" x14ac:dyDescent="0.2"/>
    <row r="329" ht="15.95" customHeight="1" x14ac:dyDescent="0.2"/>
    <row r="330" ht="15.95" customHeight="1" x14ac:dyDescent="0.2"/>
  </sheetData>
  <mergeCells count="32">
    <mergeCell ref="A7:G7"/>
    <mergeCell ref="A8:G8"/>
    <mergeCell ref="A9:G9"/>
    <mergeCell ref="A49:A63"/>
    <mergeCell ref="B49:B53"/>
    <mergeCell ref="B54:B58"/>
    <mergeCell ref="B59:B63"/>
    <mergeCell ref="D15:G15"/>
    <mergeCell ref="A17:A31"/>
    <mergeCell ref="B17:B21"/>
    <mergeCell ref="B22:B26"/>
    <mergeCell ref="B27:B31"/>
    <mergeCell ref="A32:C32"/>
    <mergeCell ref="A15:A16"/>
    <mergeCell ref="B15:B16"/>
    <mergeCell ref="C15:C16"/>
    <mergeCell ref="A33:A47"/>
    <mergeCell ref="B33:B37"/>
    <mergeCell ref="B38:B42"/>
    <mergeCell ref="B43:B47"/>
    <mergeCell ref="A48:C48"/>
    <mergeCell ref="A76:C76"/>
    <mergeCell ref="A67:C67"/>
    <mergeCell ref="A68:C68"/>
    <mergeCell ref="A69:C69"/>
    <mergeCell ref="A70:C70"/>
    <mergeCell ref="A71:C71"/>
    <mergeCell ref="A64:C64"/>
    <mergeCell ref="A72:C72"/>
    <mergeCell ref="A66:G66"/>
    <mergeCell ref="A73:C73"/>
    <mergeCell ref="A74:C74"/>
  </mergeCells>
  <pageMargins left="0.98425196850393704" right="0.51181102362204722" top="0.39370078740157483" bottom="0.78740157480314965" header="0.31496062992125984" footer="0.31496062992125984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7:H28"/>
  <sheetViews>
    <sheetView showGridLines="0" zoomScaleNormal="100" workbookViewId="0"/>
  </sheetViews>
  <sheetFormatPr defaultRowHeight="12.75" x14ac:dyDescent="0.2"/>
  <cols>
    <col min="1" max="1" width="41.85546875" customWidth="1"/>
    <col min="2" max="8" width="16.140625" customWidth="1"/>
  </cols>
  <sheetData>
    <row r="7" spans="1:8" ht="14.25" x14ac:dyDescent="0.2">
      <c r="A7" s="148" t="s">
        <v>146</v>
      </c>
      <c r="B7" s="148"/>
      <c r="C7" s="148"/>
      <c r="D7" s="148"/>
      <c r="E7" s="148"/>
      <c r="F7" s="148"/>
      <c r="G7" s="148"/>
      <c r="H7" s="148"/>
    </row>
    <row r="8" spans="1:8" ht="14.25" x14ac:dyDescent="0.2">
      <c r="A8" s="148" t="s">
        <v>147</v>
      </c>
      <c r="B8" s="148"/>
      <c r="C8" s="148"/>
      <c r="D8" s="148"/>
      <c r="E8" s="148"/>
      <c r="F8" s="148"/>
      <c r="G8" s="148"/>
      <c r="H8" s="148"/>
    </row>
    <row r="9" spans="1:8" ht="14.25" x14ac:dyDescent="0.2">
      <c r="A9" s="148" t="s">
        <v>148</v>
      </c>
      <c r="B9" s="148"/>
      <c r="C9" s="148"/>
      <c r="D9" s="148"/>
      <c r="E9" s="148"/>
      <c r="F9" s="148"/>
      <c r="G9" s="148"/>
      <c r="H9" s="148"/>
    </row>
    <row r="11" spans="1:8" s="20" customFormat="1" ht="20.100000000000001" customHeight="1" x14ac:dyDescent="0.2">
      <c r="A11" s="46" t="s">
        <v>151</v>
      </c>
      <c r="C11" s="21"/>
      <c r="D11" s="21"/>
      <c r="E11" s="21"/>
      <c r="F11" s="21"/>
      <c r="G11" s="21"/>
    </row>
    <row r="12" spans="1:8" s="20" customFormat="1" ht="20.100000000000001" customHeight="1" x14ac:dyDescent="0.2">
      <c r="A12" s="103" t="s">
        <v>60</v>
      </c>
      <c r="B12" s="14"/>
      <c r="C12" s="15"/>
      <c r="D12" s="15"/>
      <c r="E12" s="15"/>
      <c r="F12" s="15"/>
      <c r="G12" s="15"/>
    </row>
    <row r="13" spans="1:8" s="20" customFormat="1" ht="20.100000000000001" customHeight="1" x14ac:dyDescent="0.2">
      <c r="A13" s="16"/>
      <c r="B13" s="14"/>
      <c r="C13" s="15"/>
      <c r="D13" s="15"/>
      <c r="E13" s="15"/>
      <c r="F13" s="15"/>
      <c r="G13" s="15"/>
    </row>
    <row r="14" spans="1:8" ht="20.100000000000001" customHeight="1" thickBot="1" x14ac:dyDescent="0.25">
      <c r="A14" s="16" t="s">
        <v>79</v>
      </c>
      <c r="B14" s="172"/>
      <c r="C14" s="172"/>
      <c r="D14" s="172"/>
      <c r="E14" s="172"/>
      <c r="F14" s="172"/>
      <c r="G14" s="172"/>
      <c r="H14" s="172"/>
    </row>
    <row r="15" spans="1:8" s="20" customFormat="1" ht="30" customHeight="1" thickBot="1" x14ac:dyDescent="0.25">
      <c r="A15" s="114" t="s">
        <v>80</v>
      </c>
      <c r="B15" s="114" t="s">
        <v>38</v>
      </c>
      <c r="C15" s="114"/>
      <c r="D15" s="114"/>
      <c r="E15" s="114" t="s">
        <v>68</v>
      </c>
      <c r="F15" s="114"/>
      <c r="G15" s="114"/>
      <c r="H15" s="114"/>
    </row>
    <row r="16" spans="1:8" s="20" customFormat="1" ht="30" customHeight="1" thickBot="1" x14ac:dyDescent="0.25">
      <c r="A16" s="114"/>
      <c r="B16" s="98" t="s">
        <v>14</v>
      </c>
      <c r="C16" s="98" t="s">
        <v>15</v>
      </c>
      <c r="D16" s="98" t="s">
        <v>0</v>
      </c>
      <c r="E16" s="98" t="s">
        <v>65</v>
      </c>
      <c r="F16" s="98" t="s">
        <v>66</v>
      </c>
      <c r="G16" s="98" t="s">
        <v>0</v>
      </c>
      <c r="H16" s="98" t="s">
        <v>69</v>
      </c>
    </row>
    <row r="17" spans="1:8" s="20" customFormat="1" ht="20.100000000000001" customHeight="1" x14ac:dyDescent="0.2">
      <c r="A17" s="61" t="s">
        <v>82</v>
      </c>
      <c r="B17" s="22">
        <v>29</v>
      </c>
      <c r="C17" s="22">
        <v>1</v>
      </c>
      <c r="D17" s="38">
        <f t="shared" ref="D17:D23" si="0">B17+C17</f>
        <v>30</v>
      </c>
      <c r="E17" s="66">
        <v>30</v>
      </c>
      <c r="F17" s="66">
        <v>23</v>
      </c>
      <c r="G17" s="65">
        <f t="shared" ref="G17:G26" si="1">E17+F17</f>
        <v>53</v>
      </c>
      <c r="H17" s="66">
        <v>2</v>
      </c>
    </row>
    <row r="18" spans="1:8" s="20" customFormat="1" ht="20.100000000000001" customHeight="1" x14ac:dyDescent="0.2">
      <c r="A18" s="61" t="s">
        <v>124</v>
      </c>
      <c r="B18" s="22">
        <v>0</v>
      </c>
      <c r="C18" s="22">
        <v>0</v>
      </c>
      <c r="D18" s="38">
        <f>B18+C18</f>
        <v>0</v>
      </c>
      <c r="E18" s="66">
        <v>1</v>
      </c>
      <c r="F18" s="66">
        <v>0</v>
      </c>
      <c r="G18" s="65">
        <f>E18+F18</f>
        <v>1</v>
      </c>
      <c r="H18" s="66">
        <v>0</v>
      </c>
    </row>
    <row r="19" spans="1:8" s="20" customFormat="1" ht="20.100000000000001" customHeight="1" x14ac:dyDescent="0.2">
      <c r="A19" s="61" t="s">
        <v>87</v>
      </c>
      <c r="B19" s="22">
        <v>0</v>
      </c>
      <c r="C19" s="22">
        <v>36</v>
      </c>
      <c r="D19" s="38">
        <f>B19+C19</f>
        <v>36</v>
      </c>
      <c r="E19" s="66">
        <v>0</v>
      </c>
      <c r="F19" s="66">
        <v>0</v>
      </c>
      <c r="G19" s="65">
        <f>E19+F19</f>
        <v>0</v>
      </c>
      <c r="H19" s="66">
        <v>0</v>
      </c>
    </row>
    <row r="20" spans="1:8" s="20" customFormat="1" ht="20.100000000000001" customHeight="1" x14ac:dyDescent="0.2">
      <c r="A20" s="61" t="s">
        <v>143</v>
      </c>
      <c r="B20" s="22">
        <v>21</v>
      </c>
      <c r="C20" s="22">
        <v>1</v>
      </c>
      <c r="D20" s="38">
        <f>B20+C20</f>
        <v>22</v>
      </c>
      <c r="E20" s="66">
        <v>1</v>
      </c>
      <c r="F20" s="66">
        <v>0</v>
      </c>
      <c r="G20" s="65">
        <f>E20+F20</f>
        <v>1</v>
      </c>
      <c r="H20" s="66">
        <v>0</v>
      </c>
    </row>
    <row r="21" spans="1:8" s="20" customFormat="1" ht="20.100000000000001" customHeight="1" x14ac:dyDescent="0.2">
      <c r="A21" s="61" t="s">
        <v>118</v>
      </c>
      <c r="B21" s="22">
        <v>92</v>
      </c>
      <c r="C21" s="22">
        <v>1</v>
      </c>
      <c r="D21" s="38">
        <f t="shared" si="0"/>
        <v>93</v>
      </c>
      <c r="E21" s="66">
        <v>26</v>
      </c>
      <c r="F21" s="66">
        <v>12</v>
      </c>
      <c r="G21" s="65">
        <f t="shared" si="1"/>
        <v>38</v>
      </c>
      <c r="H21" s="66">
        <v>2</v>
      </c>
    </row>
    <row r="22" spans="1:8" s="20" customFormat="1" ht="20.100000000000001" customHeight="1" x14ac:dyDescent="0.2">
      <c r="A22" s="61" t="s">
        <v>119</v>
      </c>
      <c r="B22" s="22">
        <v>130</v>
      </c>
      <c r="C22" s="22">
        <v>11</v>
      </c>
      <c r="D22" s="38">
        <f t="shared" si="0"/>
        <v>141</v>
      </c>
      <c r="E22" s="66">
        <v>20</v>
      </c>
      <c r="F22" s="66">
        <v>6</v>
      </c>
      <c r="G22" s="65">
        <f t="shared" si="1"/>
        <v>26</v>
      </c>
      <c r="H22" s="66">
        <v>0</v>
      </c>
    </row>
    <row r="23" spans="1:8" s="20" customFormat="1" ht="20.100000000000001" customHeight="1" x14ac:dyDescent="0.2">
      <c r="A23" s="61" t="s">
        <v>120</v>
      </c>
      <c r="B23" s="22">
        <v>47</v>
      </c>
      <c r="C23" s="22">
        <v>19</v>
      </c>
      <c r="D23" s="38">
        <f t="shared" si="0"/>
        <v>66</v>
      </c>
      <c r="E23" s="66">
        <v>7</v>
      </c>
      <c r="F23" s="66">
        <v>10</v>
      </c>
      <c r="G23" s="65">
        <f t="shared" si="1"/>
        <v>17</v>
      </c>
      <c r="H23" s="66">
        <v>2</v>
      </c>
    </row>
    <row r="24" spans="1:8" s="20" customFormat="1" ht="20.100000000000001" customHeight="1" x14ac:dyDescent="0.2">
      <c r="A24" s="61" t="s">
        <v>88</v>
      </c>
      <c r="B24" s="22">
        <v>48</v>
      </c>
      <c r="C24" s="22">
        <v>29</v>
      </c>
      <c r="D24" s="38">
        <f>B24+C24</f>
        <v>77</v>
      </c>
      <c r="E24" s="66">
        <v>0</v>
      </c>
      <c r="F24" s="66">
        <v>1</v>
      </c>
      <c r="G24" s="65">
        <f>E24+F24</f>
        <v>1</v>
      </c>
      <c r="H24" s="66">
        <v>0</v>
      </c>
    </row>
    <row r="25" spans="1:8" s="20" customFormat="1" ht="20.100000000000001" customHeight="1" x14ac:dyDescent="0.2">
      <c r="A25" s="61" t="s">
        <v>122</v>
      </c>
      <c r="B25" s="22">
        <v>0</v>
      </c>
      <c r="C25" s="22">
        <v>0</v>
      </c>
      <c r="D25" s="38">
        <f>B25+C25</f>
        <v>0</v>
      </c>
      <c r="E25" s="66">
        <v>4</v>
      </c>
      <c r="F25" s="66">
        <v>0</v>
      </c>
      <c r="G25" s="65">
        <f>E25+F25</f>
        <v>4</v>
      </c>
      <c r="H25" s="66">
        <v>0</v>
      </c>
    </row>
    <row r="26" spans="1:8" s="20" customFormat="1" ht="20.100000000000001" customHeight="1" thickBot="1" x14ac:dyDescent="0.25">
      <c r="A26" s="61" t="s">
        <v>121</v>
      </c>
      <c r="B26" s="22">
        <v>2</v>
      </c>
      <c r="C26" s="22">
        <v>0</v>
      </c>
      <c r="D26" s="38">
        <f>B26+C26</f>
        <v>2</v>
      </c>
      <c r="E26" s="66">
        <v>17</v>
      </c>
      <c r="F26" s="66">
        <v>13</v>
      </c>
      <c r="G26" s="65">
        <f t="shared" si="1"/>
        <v>30</v>
      </c>
      <c r="H26" s="66">
        <v>0</v>
      </c>
    </row>
    <row r="27" spans="1:8" s="20" customFormat="1" ht="20.100000000000001" customHeight="1" thickBot="1" x14ac:dyDescent="0.25">
      <c r="A27" s="100" t="s">
        <v>89</v>
      </c>
      <c r="B27" s="40">
        <f t="shared" ref="B27:H27" si="2">SUM(B17:B26)</f>
        <v>369</v>
      </c>
      <c r="C27" s="40">
        <f t="shared" si="2"/>
        <v>98</v>
      </c>
      <c r="D27" s="40">
        <f t="shared" si="2"/>
        <v>467</v>
      </c>
      <c r="E27" s="40">
        <f t="shared" si="2"/>
        <v>106</v>
      </c>
      <c r="F27" s="40">
        <f t="shared" si="2"/>
        <v>65</v>
      </c>
      <c r="G27" s="40">
        <f t="shared" si="2"/>
        <v>171</v>
      </c>
      <c r="H27" s="40">
        <f t="shared" si="2"/>
        <v>6</v>
      </c>
    </row>
    <row r="28" spans="1:8" ht="14.25" x14ac:dyDescent="0.2">
      <c r="A28" s="173" t="s">
        <v>123</v>
      </c>
    </row>
  </sheetData>
  <mergeCells count="6">
    <mergeCell ref="A15:A16"/>
    <mergeCell ref="B15:D15"/>
    <mergeCell ref="E15:H15"/>
    <mergeCell ref="A7:H7"/>
    <mergeCell ref="A8:H8"/>
    <mergeCell ref="A9:H9"/>
  </mergeCells>
  <pageMargins left="0.51181102362204722" right="0.51181102362204722" top="0.39370078740157483" bottom="0.78740157480314965" header="0.31496062992125984" footer="0.31496062992125984"/>
  <pageSetup paperSize="9" scale="8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6:H25"/>
  <sheetViews>
    <sheetView showGridLines="0" zoomScaleNormal="100" workbookViewId="0"/>
  </sheetViews>
  <sheetFormatPr defaultRowHeight="14.25" x14ac:dyDescent="0.2"/>
  <cols>
    <col min="1" max="1" width="39.7109375" style="14" customWidth="1"/>
    <col min="2" max="5" width="24.85546875" style="14" customWidth="1"/>
    <col min="6" max="16384" width="9.140625" style="14"/>
  </cols>
  <sheetData>
    <row r="6" spans="1:8" x14ac:dyDescent="0.2">
      <c r="A6" s="148" t="s">
        <v>146</v>
      </c>
      <c r="B6" s="148"/>
      <c r="C6" s="148"/>
      <c r="D6" s="148"/>
      <c r="E6" s="148"/>
      <c r="F6" s="16"/>
      <c r="G6" s="16"/>
      <c r="H6" s="16"/>
    </row>
    <row r="7" spans="1:8" x14ac:dyDescent="0.2">
      <c r="A7" s="148" t="s">
        <v>147</v>
      </c>
      <c r="B7" s="148"/>
      <c r="C7" s="148"/>
      <c r="D7" s="148"/>
      <c r="E7" s="148"/>
      <c r="F7" s="16"/>
      <c r="G7" s="16"/>
      <c r="H7" s="16"/>
    </row>
    <row r="8" spans="1:8" x14ac:dyDescent="0.2">
      <c r="A8" s="148" t="s">
        <v>148</v>
      </c>
      <c r="B8" s="148"/>
      <c r="C8" s="148"/>
      <c r="D8" s="148"/>
      <c r="E8" s="148"/>
      <c r="F8" s="16"/>
      <c r="G8" s="16"/>
      <c r="H8" s="16"/>
    </row>
    <row r="10" spans="1:8" ht="20.100000000000001" customHeight="1" x14ac:dyDescent="0.2">
      <c r="A10" s="46" t="s">
        <v>151</v>
      </c>
      <c r="C10" s="15"/>
      <c r="D10" s="15"/>
      <c r="E10" s="15"/>
      <c r="F10" s="15"/>
      <c r="G10" s="15"/>
    </row>
    <row r="11" spans="1:8" ht="20.100000000000001" customHeight="1" x14ac:dyDescent="0.2">
      <c r="A11" s="103" t="s">
        <v>60</v>
      </c>
      <c r="C11" s="15"/>
      <c r="D11" s="15"/>
      <c r="E11" s="15"/>
      <c r="F11" s="15"/>
      <c r="G11" s="15"/>
    </row>
    <row r="12" spans="1:8" ht="20.100000000000001" customHeight="1" x14ac:dyDescent="0.2">
      <c r="A12" s="16"/>
      <c r="C12" s="15"/>
      <c r="D12" s="15"/>
      <c r="E12" s="15"/>
      <c r="F12" s="15"/>
      <c r="G12" s="15"/>
    </row>
    <row r="13" spans="1:8" ht="20.100000000000001" customHeight="1" thickBot="1" x14ac:dyDescent="0.25">
      <c r="A13" s="16" t="s">
        <v>90</v>
      </c>
    </row>
    <row r="14" spans="1:8" ht="24.95" customHeight="1" thickBot="1" x14ac:dyDescent="0.25">
      <c r="A14" s="122" t="s">
        <v>80</v>
      </c>
      <c r="B14" s="122" t="s">
        <v>38</v>
      </c>
      <c r="C14" s="122"/>
      <c r="D14" s="122"/>
      <c r="E14" s="122"/>
    </row>
    <row r="15" spans="1:8" ht="51" customHeight="1" thickBot="1" x14ac:dyDescent="0.25">
      <c r="A15" s="122"/>
      <c r="B15" s="98" t="s">
        <v>91</v>
      </c>
      <c r="C15" s="98" t="s">
        <v>92</v>
      </c>
      <c r="D15" s="98" t="s">
        <v>58</v>
      </c>
      <c r="E15" s="98" t="s">
        <v>0</v>
      </c>
    </row>
    <row r="16" spans="1:8" ht="20.100000000000001" customHeight="1" x14ac:dyDescent="0.2">
      <c r="A16" s="61" t="s">
        <v>82</v>
      </c>
      <c r="B16" s="38">
        <v>27</v>
      </c>
      <c r="C16" s="38">
        <v>0</v>
      </c>
      <c r="D16" s="38">
        <v>2</v>
      </c>
      <c r="E16" s="38">
        <f t="shared" ref="E16:E23" si="0">SUM(B16:D16)</f>
        <v>29</v>
      </c>
    </row>
    <row r="17" spans="1:5" ht="20.100000000000001" customHeight="1" x14ac:dyDescent="0.2">
      <c r="A17" s="61" t="s">
        <v>143</v>
      </c>
      <c r="B17" s="38">
        <v>21</v>
      </c>
      <c r="C17" s="38">
        <v>0</v>
      </c>
      <c r="D17" s="38">
        <v>0</v>
      </c>
      <c r="E17" s="22">
        <f t="shared" si="0"/>
        <v>21</v>
      </c>
    </row>
    <row r="18" spans="1:5" ht="20.100000000000001" customHeight="1" x14ac:dyDescent="0.2">
      <c r="A18" s="61" t="s">
        <v>118</v>
      </c>
      <c r="B18" s="22">
        <v>88</v>
      </c>
      <c r="C18" s="22">
        <v>0</v>
      </c>
      <c r="D18" s="22">
        <v>4</v>
      </c>
      <c r="E18" s="22">
        <f t="shared" si="0"/>
        <v>92</v>
      </c>
    </row>
    <row r="19" spans="1:5" ht="20.100000000000001" customHeight="1" x14ac:dyDescent="0.2">
      <c r="A19" s="61" t="s">
        <v>119</v>
      </c>
      <c r="B19" s="22">
        <v>121</v>
      </c>
      <c r="C19" s="22">
        <v>0</v>
      </c>
      <c r="D19" s="22">
        <v>9</v>
      </c>
      <c r="E19" s="22">
        <f t="shared" si="0"/>
        <v>130</v>
      </c>
    </row>
    <row r="20" spans="1:5" ht="20.100000000000001" customHeight="1" x14ac:dyDescent="0.2">
      <c r="A20" s="61" t="s">
        <v>120</v>
      </c>
      <c r="B20" s="22">
        <v>42</v>
      </c>
      <c r="C20" s="22">
        <v>0</v>
      </c>
      <c r="D20" s="22">
        <v>5</v>
      </c>
      <c r="E20" s="22">
        <f t="shared" si="0"/>
        <v>47</v>
      </c>
    </row>
    <row r="21" spans="1:5" ht="20.100000000000001" customHeight="1" x14ac:dyDescent="0.2">
      <c r="A21" s="61" t="s">
        <v>88</v>
      </c>
      <c r="B21" s="22">
        <v>46</v>
      </c>
      <c r="C21" s="22">
        <v>0</v>
      </c>
      <c r="D21" s="22">
        <v>2</v>
      </c>
      <c r="E21" s="22">
        <f t="shared" si="0"/>
        <v>48</v>
      </c>
    </row>
    <row r="22" spans="1:5" ht="20.100000000000001" customHeight="1" x14ac:dyDescent="0.2">
      <c r="A22" s="61" t="s">
        <v>121</v>
      </c>
      <c r="B22" s="39">
        <v>2</v>
      </c>
      <c r="C22" s="39">
        <v>0</v>
      </c>
      <c r="D22" s="39">
        <v>0</v>
      </c>
      <c r="E22" s="39">
        <f t="shared" si="0"/>
        <v>2</v>
      </c>
    </row>
    <row r="23" spans="1:5" ht="20.100000000000001" customHeight="1" thickBot="1" x14ac:dyDescent="0.25">
      <c r="A23" s="14" t="s">
        <v>86</v>
      </c>
      <c r="B23" s="22">
        <v>0</v>
      </c>
      <c r="C23" s="22">
        <v>0</v>
      </c>
      <c r="D23" s="22">
        <v>0</v>
      </c>
      <c r="E23" s="22">
        <f t="shared" si="0"/>
        <v>0</v>
      </c>
    </row>
    <row r="24" spans="1:5" ht="24.95" customHeight="1" thickBot="1" x14ac:dyDescent="0.25">
      <c r="A24" s="100" t="s">
        <v>89</v>
      </c>
      <c r="B24" s="40">
        <f>SUM(B16:B23)</f>
        <v>347</v>
      </c>
      <c r="C24" s="40">
        <f>SUM(C16:C23)</f>
        <v>0</v>
      </c>
      <c r="D24" s="40">
        <f>SUM(D16:D23)</f>
        <v>22</v>
      </c>
      <c r="E24" s="40">
        <f>SUM(E16:E23)</f>
        <v>369</v>
      </c>
    </row>
    <row r="25" spans="1:5" x14ac:dyDescent="0.2">
      <c r="A25" s="173" t="s">
        <v>123</v>
      </c>
    </row>
  </sheetData>
  <mergeCells count="5">
    <mergeCell ref="A14:A15"/>
    <mergeCell ref="B14:E14"/>
    <mergeCell ref="A6:E6"/>
    <mergeCell ref="A7:E7"/>
    <mergeCell ref="A8:E8"/>
  </mergeCells>
  <pageMargins left="0.51181102362204722" right="0.51181102362204722" top="0.59055118110236227" bottom="0.78740157480314965" header="0.31496062992125984" footer="0.31496062992125984"/>
  <pageSetup paperSize="9" scale="9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G15"/>
  <sheetViews>
    <sheetView showGridLines="0" zoomScale="90" zoomScaleNormal="90" workbookViewId="0"/>
  </sheetViews>
  <sheetFormatPr defaultRowHeight="14.25" x14ac:dyDescent="0.2"/>
  <cols>
    <col min="1" max="1" width="40.5703125" style="14" customWidth="1"/>
    <col min="2" max="3" width="22.7109375" style="14" customWidth="1"/>
    <col min="4" max="16384" width="9.140625" style="14"/>
  </cols>
  <sheetData>
    <row r="1" spans="1:7" ht="20.100000000000001" customHeight="1" x14ac:dyDescent="0.2">
      <c r="A1" s="46" t="s">
        <v>151</v>
      </c>
      <c r="C1" s="15"/>
      <c r="D1" s="15"/>
      <c r="E1" s="15"/>
      <c r="F1" s="15"/>
      <c r="G1" s="15"/>
    </row>
    <row r="2" spans="1:7" ht="20.100000000000001" customHeight="1" x14ac:dyDescent="0.2">
      <c r="A2" s="103" t="s">
        <v>60</v>
      </c>
      <c r="C2" s="15"/>
      <c r="D2" s="15"/>
      <c r="E2" s="15"/>
      <c r="F2" s="15"/>
      <c r="G2" s="15"/>
    </row>
    <row r="3" spans="1:7" ht="20.100000000000001" customHeight="1" x14ac:dyDescent="0.2">
      <c r="A3" s="16"/>
      <c r="C3" s="15"/>
      <c r="D3" s="15"/>
      <c r="E3" s="15"/>
      <c r="F3" s="15"/>
      <c r="G3" s="15"/>
    </row>
    <row r="4" spans="1:7" ht="15" thickBot="1" x14ac:dyDescent="0.25">
      <c r="A4" s="16" t="s">
        <v>93</v>
      </c>
    </row>
    <row r="5" spans="1:7" ht="35.25" customHeight="1" thickBot="1" x14ac:dyDescent="0.25">
      <c r="A5" s="98" t="s">
        <v>94</v>
      </c>
      <c r="B5" s="98" t="s">
        <v>95</v>
      </c>
      <c r="C5" s="98" t="s">
        <v>96</v>
      </c>
    </row>
    <row r="6" spans="1:7" ht="20.100000000000001" customHeight="1" x14ac:dyDescent="0.2">
      <c r="A6" s="63" t="s">
        <v>81</v>
      </c>
      <c r="B6" s="38"/>
      <c r="C6" s="64"/>
    </row>
    <row r="7" spans="1:7" ht="20.100000000000001" customHeight="1" x14ac:dyDescent="0.2">
      <c r="A7" s="61" t="s">
        <v>82</v>
      </c>
      <c r="B7" s="22"/>
      <c r="C7" s="62"/>
    </row>
    <row r="8" spans="1:7" ht="20.100000000000001" customHeight="1" x14ac:dyDescent="0.2">
      <c r="A8" s="61" t="s">
        <v>83</v>
      </c>
      <c r="B8" s="22"/>
      <c r="C8" s="62"/>
    </row>
    <row r="9" spans="1:7" ht="20.100000000000001" customHeight="1" x14ac:dyDescent="0.2">
      <c r="A9" s="61" t="s">
        <v>84</v>
      </c>
      <c r="B9" s="22"/>
      <c r="C9" s="62"/>
    </row>
    <row r="10" spans="1:7" ht="20.100000000000001" customHeight="1" x14ac:dyDescent="0.2">
      <c r="A10" s="61" t="s">
        <v>85</v>
      </c>
      <c r="B10" s="22"/>
      <c r="C10" s="62"/>
    </row>
    <row r="11" spans="1:7" ht="20.100000000000001" customHeight="1" x14ac:dyDescent="0.2">
      <c r="A11" s="61" t="s">
        <v>86</v>
      </c>
      <c r="B11" s="22"/>
      <c r="C11" s="62"/>
    </row>
    <row r="12" spans="1:7" ht="20.100000000000001" customHeight="1" x14ac:dyDescent="0.2">
      <c r="A12" s="61" t="s">
        <v>87</v>
      </c>
      <c r="B12" s="22"/>
      <c r="C12" s="62"/>
    </row>
    <row r="13" spans="1:7" ht="20.100000000000001" customHeight="1" x14ac:dyDescent="0.2">
      <c r="A13" s="61" t="s">
        <v>88</v>
      </c>
      <c r="B13" s="62"/>
      <c r="C13" s="62"/>
    </row>
    <row r="14" spans="1:7" ht="20.100000000000001" customHeight="1" thickBot="1" x14ac:dyDescent="0.25">
      <c r="A14" s="61"/>
      <c r="B14" s="62"/>
      <c r="C14" s="62"/>
    </row>
    <row r="15" spans="1:7" ht="20.100000000000001" customHeight="1" thickBot="1" x14ac:dyDescent="0.25">
      <c r="A15" s="100" t="s">
        <v>89</v>
      </c>
      <c r="B15" s="100">
        <f>SUM(B6:B13)</f>
        <v>0</v>
      </c>
      <c r="C15" s="100">
        <f>SUM(C6:C13)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6:I28"/>
  <sheetViews>
    <sheetView showGridLines="0" zoomScaleNormal="100" workbookViewId="0"/>
  </sheetViews>
  <sheetFormatPr defaultRowHeight="12.75" x14ac:dyDescent="0.2"/>
  <cols>
    <col min="1" max="1" width="12.7109375" style="20" customWidth="1"/>
    <col min="2" max="2" width="48.7109375" style="20" customWidth="1"/>
    <col min="3" max="9" width="25.7109375" style="20" customWidth="1"/>
    <col min="10" max="16384" width="9.140625" style="20"/>
  </cols>
  <sheetData>
    <row r="6" spans="1:9" ht="14.25" x14ac:dyDescent="0.2">
      <c r="A6" s="148" t="s">
        <v>146</v>
      </c>
      <c r="B6" s="148"/>
      <c r="C6" s="148"/>
      <c r="D6" s="148"/>
      <c r="E6" s="148"/>
      <c r="F6" s="148"/>
      <c r="G6" s="148"/>
      <c r="H6" s="148"/>
      <c r="I6" s="148"/>
    </row>
    <row r="7" spans="1:9" ht="14.25" x14ac:dyDescent="0.2">
      <c r="A7" s="148" t="s">
        <v>147</v>
      </c>
      <c r="B7" s="148"/>
      <c r="C7" s="148"/>
      <c r="D7" s="148"/>
      <c r="E7" s="148"/>
      <c r="F7" s="148"/>
      <c r="G7" s="148"/>
      <c r="H7" s="148"/>
      <c r="I7" s="148"/>
    </row>
    <row r="8" spans="1:9" ht="14.25" x14ac:dyDescent="0.2">
      <c r="A8" s="148" t="s">
        <v>148</v>
      </c>
      <c r="B8" s="148"/>
      <c r="C8" s="148"/>
      <c r="D8" s="148"/>
      <c r="E8" s="148"/>
      <c r="F8" s="148"/>
      <c r="G8" s="148"/>
      <c r="H8" s="148"/>
      <c r="I8" s="148"/>
    </row>
    <row r="10" spans="1:9" s="14" customFormat="1" ht="20.100000000000001" customHeight="1" x14ac:dyDescent="0.2">
      <c r="A10" s="46" t="s">
        <v>151</v>
      </c>
      <c r="C10" s="15"/>
      <c r="D10" s="15"/>
      <c r="E10" s="15"/>
      <c r="F10" s="15"/>
      <c r="G10" s="15"/>
    </row>
    <row r="11" spans="1:9" s="14" customFormat="1" ht="20.100000000000001" customHeight="1" x14ac:dyDescent="0.2">
      <c r="A11" s="103" t="s">
        <v>60</v>
      </c>
      <c r="C11" s="15"/>
      <c r="D11" s="15"/>
      <c r="E11" s="15"/>
      <c r="F11" s="15"/>
      <c r="G11" s="15"/>
    </row>
    <row r="12" spans="1:9" s="14" customFormat="1" ht="20.100000000000001" customHeight="1" x14ac:dyDescent="0.2">
      <c r="A12" s="16"/>
      <c r="C12" s="15"/>
      <c r="D12" s="15"/>
      <c r="E12" s="15"/>
      <c r="F12" s="15"/>
      <c r="G12" s="15"/>
    </row>
    <row r="13" spans="1:9" ht="20.100000000000001" customHeight="1" thickBot="1" x14ac:dyDescent="0.25">
      <c r="A13" s="16" t="s">
        <v>97</v>
      </c>
      <c r="B13" s="14"/>
      <c r="C13" s="14"/>
      <c r="D13" s="14"/>
      <c r="E13" s="14"/>
      <c r="F13" s="14"/>
      <c r="G13" s="14"/>
      <c r="H13" s="14"/>
      <c r="I13" s="14"/>
    </row>
    <row r="14" spans="1:9" ht="20.100000000000001" customHeight="1" thickBot="1" x14ac:dyDescent="0.25">
      <c r="A14" s="160" t="s">
        <v>98</v>
      </c>
      <c r="B14" s="160"/>
      <c r="C14" s="160" t="s">
        <v>99</v>
      </c>
      <c r="D14" s="160"/>
      <c r="E14" s="160"/>
      <c r="F14" s="160"/>
      <c r="G14" s="160"/>
      <c r="H14" s="160"/>
      <c r="I14" s="160"/>
    </row>
    <row r="15" spans="1:9" ht="20.100000000000001" customHeight="1" thickBot="1" x14ac:dyDescent="0.25">
      <c r="A15" s="160"/>
      <c r="B15" s="160"/>
      <c r="C15" s="160" t="s">
        <v>100</v>
      </c>
      <c r="D15" s="160" t="s">
        <v>101</v>
      </c>
      <c r="E15" s="160" t="s">
        <v>102</v>
      </c>
      <c r="F15" s="160" t="s">
        <v>103</v>
      </c>
      <c r="G15" s="160" t="s">
        <v>104</v>
      </c>
      <c r="H15" s="160"/>
      <c r="I15" s="160"/>
    </row>
    <row r="16" spans="1:9" ht="15" thickBot="1" x14ac:dyDescent="0.25">
      <c r="A16" s="104" t="s">
        <v>105</v>
      </c>
      <c r="B16" s="104" t="s">
        <v>106</v>
      </c>
      <c r="C16" s="160"/>
      <c r="D16" s="160"/>
      <c r="E16" s="160"/>
      <c r="F16" s="160"/>
      <c r="G16" s="104" t="s">
        <v>107</v>
      </c>
      <c r="H16" s="104" t="s">
        <v>108</v>
      </c>
      <c r="I16" s="104" t="s">
        <v>22</v>
      </c>
    </row>
    <row r="17" spans="1:9" ht="20.100000000000001" customHeight="1" thickBot="1" x14ac:dyDescent="0.25">
      <c r="A17" s="67" t="s">
        <v>144</v>
      </c>
      <c r="B17" s="94" t="s">
        <v>145</v>
      </c>
      <c r="C17" s="95">
        <v>4922</v>
      </c>
      <c r="D17" s="87"/>
      <c r="E17" s="95">
        <v>1323</v>
      </c>
      <c r="F17" s="93">
        <v>5</v>
      </c>
      <c r="G17" s="88">
        <v>4321</v>
      </c>
      <c r="H17" s="88">
        <v>6718</v>
      </c>
      <c r="I17" s="88">
        <f>G17+H17</f>
        <v>11039</v>
      </c>
    </row>
    <row r="18" spans="1:9" ht="20.100000000000001" customHeight="1" thickBot="1" x14ac:dyDescent="0.25">
      <c r="A18" s="166" t="s">
        <v>22</v>
      </c>
      <c r="B18" s="166"/>
      <c r="C18" s="89">
        <f t="shared" ref="C18:I18" si="0">SUM(C17:C17)</f>
        <v>4922</v>
      </c>
      <c r="D18" s="89">
        <f t="shared" si="0"/>
        <v>0</v>
      </c>
      <c r="E18" s="89">
        <f t="shared" si="0"/>
        <v>1323</v>
      </c>
      <c r="F18" s="89">
        <f t="shared" si="0"/>
        <v>5</v>
      </c>
      <c r="G18" s="89">
        <f t="shared" si="0"/>
        <v>4321</v>
      </c>
      <c r="H18" s="89">
        <f t="shared" si="0"/>
        <v>6718</v>
      </c>
      <c r="I18" s="89">
        <f t="shared" si="0"/>
        <v>11039</v>
      </c>
    </row>
    <row r="19" spans="1:9" ht="20.100000000000001" customHeight="1" x14ac:dyDescent="0.2">
      <c r="A19" s="174"/>
      <c r="B19" s="174"/>
      <c r="C19" s="174"/>
      <c r="D19" s="174"/>
      <c r="E19" s="174"/>
      <c r="F19" s="174"/>
      <c r="G19" s="174"/>
      <c r="H19" s="174"/>
      <c r="I19" s="174"/>
    </row>
    <row r="20" spans="1:9" ht="20.100000000000001" customHeight="1" thickBot="1" x14ac:dyDescent="0.25">
      <c r="A20" s="175" t="s">
        <v>116</v>
      </c>
      <c r="B20" s="175"/>
      <c r="C20" s="175"/>
      <c r="D20" s="175"/>
      <c r="E20" s="175"/>
      <c r="F20" s="175"/>
      <c r="G20" s="175"/>
      <c r="H20" s="175"/>
      <c r="I20" s="175"/>
    </row>
    <row r="21" spans="1:9" ht="32.25" customHeight="1" thickBot="1" x14ac:dyDescent="0.25">
      <c r="A21" s="160" t="s">
        <v>109</v>
      </c>
      <c r="B21" s="160"/>
      <c r="C21" s="104" t="s">
        <v>110</v>
      </c>
      <c r="D21" s="160" t="s">
        <v>111</v>
      </c>
      <c r="E21" s="160"/>
      <c r="F21" s="160"/>
      <c r="G21" s="160"/>
      <c r="H21" s="160"/>
      <c r="I21" s="160"/>
    </row>
    <row r="22" spans="1:9" ht="20.100000000000001" customHeight="1" x14ac:dyDescent="0.2">
      <c r="A22" s="164" t="s">
        <v>112</v>
      </c>
      <c r="B22" s="164"/>
      <c r="C22" s="86">
        <v>1259.28</v>
      </c>
      <c r="D22" s="165"/>
      <c r="E22" s="165"/>
      <c r="F22" s="165"/>
      <c r="G22" s="165"/>
      <c r="H22" s="165"/>
      <c r="I22" s="165"/>
    </row>
    <row r="23" spans="1:9" ht="20.100000000000001" customHeight="1" x14ac:dyDescent="0.2">
      <c r="A23" s="161" t="s">
        <v>113</v>
      </c>
      <c r="B23" s="161"/>
      <c r="C23" s="105"/>
      <c r="D23" s="163"/>
      <c r="E23" s="163"/>
      <c r="F23" s="163"/>
      <c r="G23" s="163"/>
      <c r="H23" s="163"/>
      <c r="I23" s="163"/>
    </row>
    <row r="24" spans="1:9" ht="20.100000000000001" customHeight="1" x14ac:dyDescent="0.2">
      <c r="A24" s="161" t="s">
        <v>114</v>
      </c>
      <c r="B24" s="161"/>
      <c r="C24" s="105"/>
      <c r="D24" s="163"/>
      <c r="E24" s="163"/>
      <c r="F24" s="163"/>
      <c r="G24" s="163"/>
      <c r="H24" s="163"/>
      <c r="I24" s="163"/>
    </row>
    <row r="25" spans="1:9" ht="20.100000000000001" customHeight="1" x14ac:dyDescent="0.2">
      <c r="A25" s="161" t="s">
        <v>115</v>
      </c>
      <c r="B25" s="161"/>
      <c r="C25" s="105"/>
      <c r="D25" s="163"/>
      <c r="E25" s="163"/>
      <c r="F25" s="163"/>
      <c r="G25" s="163"/>
      <c r="H25" s="163"/>
      <c r="I25" s="163"/>
    </row>
    <row r="26" spans="1:9" ht="20.100000000000001" customHeight="1" x14ac:dyDescent="0.2">
      <c r="A26" s="161" t="s">
        <v>117</v>
      </c>
      <c r="B26" s="161"/>
      <c r="C26" s="176">
        <v>300.10000000000002</v>
      </c>
      <c r="D26" s="162"/>
      <c r="E26" s="162"/>
      <c r="F26" s="162"/>
      <c r="G26" s="162"/>
      <c r="H26" s="162"/>
      <c r="I26" s="162"/>
    </row>
    <row r="27" spans="1:9" ht="14.25" x14ac:dyDescent="0.2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4.25" x14ac:dyDescent="0.2">
      <c r="A28" s="68"/>
      <c r="B28" s="68"/>
      <c r="C28" s="68"/>
      <c r="D28" s="14"/>
      <c r="E28" s="14"/>
      <c r="F28" s="14"/>
      <c r="G28" s="14"/>
      <c r="H28" s="14"/>
      <c r="I28" s="14"/>
    </row>
  </sheetData>
  <mergeCells count="25">
    <mergeCell ref="A6:I6"/>
    <mergeCell ref="A7:I7"/>
    <mergeCell ref="A8:I8"/>
    <mergeCell ref="A22:B22"/>
    <mergeCell ref="D22:I22"/>
    <mergeCell ref="A18:B18"/>
    <mergeCell ref="A19:I19"/>
    <mergeCell ref="A20:I20"/>
    <mergeCell ref="A21:B21"/>
    <mergeCell ref="D21:I21"/>
    <mergeCell ref="A14:B15"/>
    <mergeCell ref="C14:I14"/>
    <mergeCell ref="C15:C16"/>
    <mergeCell ref="D15:D16"/>
    <mergeCell ref="E15:E16"/>
    <mergeCell ref="F15:F16"/>
    <mergeCell ref="G15:I15"/>
    <mergeCell ref="A26:B26"/>
    <mergeCell ref="D26:I26"/>
    <mergeCell ref="A23:B23"/>
    <mergeCell ref="D23:I23"/>
    <mergeCell ref="A24:B24"/>
    <mergeCell ref="D24:I24"/>
    <mergeCell ref="A25:B25"/>
    <mergeCell ref="D25:I25"/>
  </mergeCells>
  <pageMargins left="0.51181102362204722" right="0.51181102362204722" top="0.78740157480314965" bottom="0.78740157480314965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Item A</vt:lpstr>
      <vt:lpstr>Item B</vt:lpstr>
      <vt:lpstr>Item C</vt:lpstr>
      <vt:lpstr>Item D</vt:lpstr>
      <vt:lpstr>Item E</vt:lpstr>
      <vt:lpstr>Item F</vt:lpstr>
      <vt:lpstr>Item G</vt:lpstr>
      <vt:lpstr>Item H</vt:lpstr>
      <vt:lpstr>'Item B'!Area_de_impressao</vt:lpstr>
      <vt:lpstr>'Item C'!Area_de_impressao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NIDIA GOMES DOMINGUES</dc:creator>
  <cp:lastModifiedBy>Administrador</cp:lastModifiedBy>
  <cp:lastPrinted>2021-01-13T16:16:58Z</cp:lastPrinted>
  <dcterms:created xsi:type="dcterms:W3CDTF">2010-02-05T13:37:07Z</dcterms:created>
  <dcterms:modified xsi:type="dcterms:W3CDTF">2021-05-19T17:39:24Z</dcterms:modified>
</cp:coreProperties>
</file>