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karla\Documents\01- Seplan Assserroria Técnica\Assessoria Karla\Ranking da Transparência\Diárias e Passagens\"/>
    </mc:Choice>
  </mc:AlternateContent>
  <bookViews>
    <workbookView xWindow="0" yWindow="0" windowWidth="20490" windowHeight="7455"/>
  </bookViews>
  <sheets>
    <sheet name="Planilha1" sheetId="1" r:id="rId1"/>
  </sheets>
  <externalReferences>
    <externalReference r:id="rId2"/>
  </externalReferences>
  <definedNames>
    <definedName name="_xlnm.Print_Titles" localSheetId="0">Planilha1!$14:$16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17" i="1"/>
  <c r="K18" i="1"/>
  <c r="K19" i="1"/>
  <c r="K20" i="1"/>
  <c r="K21" i="1"/>
  <c r="K22" i="1"/>
  <c r="K47" i="1" l="1"/>
</calcChain>
</file>

<file path=xl/sharedStrings.xml><?xml version="1.0" encoding="utf-8"?>
<sst xmlns="http://schemas.openxmlformats.org/spreadsheetml/2006/main" count="187" uniqueCount="105">
  <si>
    <t>PODER JUDICIÁRIO</t>
  </si>
  <si>
    <t>TRIBUNAL DE JUSTIÇA DO ESTADO DO PARÁ</t>
  </si>
  <si>
    <t>SECRETARIA DE PLANEJAMENTO, COORDENAÇÃO E FINANÇAS</t>
  </si>
  <si>
    <t>SERVIÇO DE CONCESSÃO DE DIÁRIAS E PASSAGENS AÉREAS</t>
  </si>
  <si>
    <t>SIGLA: TJPA</t>
  </si>
  <si>
    <t>AUTORIDADE MÁXIMA: LEONARDO DE NORONHA TAVARES</t>
  </si>
  <si>
    <t>RESPONSÁVEL PELA INFORMAÇÃO: SERVIÇO DE CONCESSÃO DE DIÁRIAS E PASSAGENS AÉREAS</t>
  </si>
  <si>
    <t>GRAU DE JURISDIÇÃO</t>
  </si>
  <si>
    <t>REQUISIÇÃO</t>
  </si>
  <si>
    <t>DATA DE EMISSÃO</t>
  </si>
  <si>
    <t>NOME DO BENEFICIÁRIO</t>
  </si>
  <si>
    <t>CARGO</t>
  </si>
  <si>
    <t>MOTIVO DA VIAGEM</t>
  </si>
  <si>
    <t>LOCALIZADOR</t>
  </si>
  <si>
    <t>ITINERÁRIO</t>
  </si>
  <si>
    <t xml:space="preserve"> IDA</t>
  </si>
  <si>
    <t xml:space="preserve"> RETORNO</t>
  </si>
  <si>
    <t>TOTAL</t>
  </si>
  <si>
    <t>AUXILIAR JUDICIARIO</t>
  </si>
  <si>
    <t>APOIO</t>
  </si>
  <si>
    <t>BELEM / SANTAREM / BELEM</t>
  </si>
  <si>
    <t>---</t>
  </si>
  <si>
    <t>ÓRGÃO: TRIBUNAL DE JUSTIÇA DO ESTADO DO PARÁ</t>
  </si>
  <si>
    <t>BELEM / SANTAREM</t>
  </si>
  <si>
    <t>1° GRAU</t>
  </si>
  <si>
    <t>ANTONIO MAXIMIANO DE SOUSA MARTINS JUNIOR</t>
  </si>
  <si>
    <t>BELEM / MARABA / BELEM</t>
  </si>
  <si>
    <t>RAFAELLA MOREIRA LIMA KURASHIMA</t>
  </si>
  <si>
    <t>MONTE DOURADO / ALMEIRIM</t>
  </si>
  <si>
    <t>ALMEIRIM / BELEM</t>
  </si>
  <si>
    <t>BELEM / MONTE DOURADO</t>
  </si>
  <si>
    <t>MAX JORGE MACHADO SANTOS</t>
  </si>
  <si>
    <t xml:space="preserve">ANALISTA JUDICIARIO </t>
  </si>
  <si>
    <t>BELEM / ALTAMIRA / BELEM</t>
  </si>
  <si>
    <t>PAULO MARCELO DE ARAUJO HIDELBRANDO</t>
  </si>
  <si>
    <t>CLAUDIA SADECK BURLAMAQUI</t>
  </si>
  <si>
    <t>SANTAREM / BELEM</t>
  </si>
  <si>
    <t>DAVISON GUIMARAES ARAUJO DA SILVA</t>
  </si>
  <si>
    <t>JUIZ(A) AUXILIAR</t>
  </si>
  <si>
    <t>BELEM / CARAJAS / BELEM</t>
  </si>
  <si>
    <t>MARABA / BELEM</t>
  </si>
  <si>
    <t>GUSTAVO ARAUJO DE SOUZA LEAO</t>
  </si>
  <si>
    <t>COMISSIONADO</t>
  </si>
  <si>
    <t>MÊS DE REFERÊNCIA: JANEIRO DE 2021</t>
  </si>
  <si>
    <t>DATA DE PUBLICAÇÃO: 08/02/2021</t>
  </si>
  <si>
    <t>CONCESSÃO DE PASSAGENS AÉREAS - JANEIRO/2021</t>
  </si>
  <si>
    <t>JUÍZA DE DIREITO</t>
  </si>
  <si>
    <t>REALIZAR AUDIÊNCIAS</t>
  </si>
  <si>
    <t>DFSUMJ</t>
  </si>
  <si>
    <t>KC6UUI</t>
  </si>
  <si>
    <t>JEJLVP</t>
  </si>
  <si>
    <t>BD5V2P</t>
  </si>
  <si>
    <t>JC79YI</t>
  </si>
  <si>
    <t>AL1WFH</t>
  </si>
  <si>
    <t>DANIEL FONTES PEREIRA</t>
  </si>
  <si>
    <t>DIRACY NUNES ALVES</t>
  </si>
  <si>
    <t>KATIA PARENTE SENA</t>
  </si>
  <si>
    <t>PAOLA WATRIN PIMENTA MENESCAL</t>
  </si>
  <si>
    <t>LISBINO GERALDO MIRANDA DO CARMO</t>
  </si>
  <si>
    <t>ALICE VIANA SORES MONTEIRO</t>
  </si>
  <si>
    <t>BRUNA ANDREA DOS SANTOS SOUSA</t>
  </si>
  <si>
    <t>ARTHUR CONRADO DE MELO NETO</t>
  </si>
  <si>
    <t>BRUNNA FERREIRA DA SILVA</t>
  </si>
  <si>
    <t>JULIELTON DE OLIVEIRA FREITAS</t>
  </si>
  <si>
    <t>MARIANA TRIPAC MILEO CAMARA</t>
  </si>
  <si>
    <t>DESEMBARGADOR(A)</t>
  </si>
  <si>
    <t>ASSESSOR</t>
  </si>
  <si>
    <t>ACOMPANHAR A INSTALAÇAO DA UPJ</t>
  </si>
  <si>
    <t>REALIZAR ATIVACAO DO LINK DE DADOS NA COMARCA DE XINGUARA</t>
  </si>
  <si>
    <t>REALIZAR ATIVACAO DO LINK DE DADOS NA COMARCA DE XINGUARA E  ACOMPANHAR A INSPECAO EXTRAORDINARIA NA VARA ÚNICA DE OURILANDIA DO NORTE/PA</t>
  </si>
  <si>
    <t>REALIZAR INSPECAO EXTRAORDINARIA NA VARA ÚNICA DE OURILANDIA DO NORTE/PA</t>
  </si>
  <si>
    <t>ACOMPANHAR OS SERVIÇOS DE MANUTENCAO PREDIAL, ADEQUACAO DE LAYOUT PARA INSTALACAO DO NOVO POLO DEPARAUAPEBAS E INSTALAÇOES DA UPJs</t>
  </si>
  <si>
    <t>RECEBER OS SERVIÇOS DE ADAPTACOES DAS UPJs CIVEL E CRIMINAL</t>
  </si>
  <si>
    <t>PROVIDENCIAR A ESTRUTURACAO E IMPLANTACAO DAS UPJs</t>
  </si>
  <si>
    <t>REALIZAR VISITA TECNICA AO FORUM DE MEDICILANDA.</t>
  </si>
  <si>
    <t>REALIZAR VISITA TECNICA AO FORUM DE MEDICILANDA, COM OBJETIVO DE RECEBER A NOVA INFRAESTRUTURA LOGICA</t>
  </si>
  <si>
    <t>REALIZAR DE ATIVIDADES TÉCNICAS RELATIVAS À IMPLANTAÇÃO DO CENTRO ADMINISTRATIVO REGIONAL DO SUL E SUDESTE DO PODER JUDICIÁRIO (POLO MARABÁ) E DO ALMOXARIFADO REGIONAL DE MARABÁ</t>
  </si>
  <si>
    <t>REALIZAR VISITA TECNICA AO FORUM DE MEDICILANDIA</t>
  </si>
  <si>
    <t>KBE5RY</t>
  </si>
  <si>
    <t>BMLKHG</t>
  </si>
  <si>
    <t>VIP29D</t>
  </si>
  <si>
    <t>NB186Y</t>
  </si>
  <si>
    <t>HB28YL</t>
  </si>
  <si>
    <t>PDIJ5C</t>
  </si>
  <si>
    <t>GFLUKZ</t>
  </si>
  <si>
    <t>QL8EKK</t>
  </si>
  <si>
    <t>HMLI3R</t>
  </si>
  <si>
    <t>ZDRIHF</t>
  </si>
  <si>
    <t>ZWZ4FE</t>
  </si>
  <si>
    <t>EC8MSV</t>
  </si>
  <si>
    <t>KIY6VT</t>
  </si>
  <si>
    <t>IMKN5R</t>
  </si>
  <si>
    <t>MDBZ4C</t>
  </si>
  <si>
    <t>BKPL5H</t>
  </si>
  <si>
    <t>MFV3YM</t>
  </si>
  <si>
    <t>HC9I9F</t>
  </si>
  <si>
    <t>NGQEUJ</t>
  </si>
  <si>
    <t>KFFR8Z</t>
  </si>
  <si>
    <t>YHQYHW</t>
  </si>
  <si>
    <t>OKP69K</t>
  </si>
  <si>
    <t>YK8HSQ</t>
  </si>
  <si>
    <t>BELEM / MARABA</t>
  </si>
  <si>
    <t>CARAJAS / BELEM</t>
  </si>
  <si>
    <t>BELEM / ALTAMIRA /BELEM</t>
  </si>
  <si>
    <t>SECRETÁRIA DE ENGENHARIA E ARQUITETURA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</si>
</sst>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44" fontId="3" fillId="2" borderId="0" xfId="1" applyFont="1" applyFill="1" applyAlignment="1">
      <alignment vertical="center" wrapText="1"/>
    </xf>
    <xf numFmtId="0" fontId="4" fillId="0" borderId="0" xfId="0" applyFont="1" applyAlignment="1">
      <alignment vertical="justify" wrapText="1"/>
    </xf>
    <xf numFmtId="0" fontId="4" fillId="0" borderId="0" xfId="0" applyFont="1" applyAlignment="1">
      <alignment vertical="center" wrapText="1"/>
    </xf>
    <xf numFmtId="44" fontId="4" fillId="2" borderId="0" xfId="1" applyFont="1" applyFill="1" applyAlignment="1">
      <alignment horizontal="center" vertical="center" wrapText="1"/>
    </xf>
    <xf numFmtId="44" fontId="4" fillId="2" borderId="0" xfId="1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44" fontId="6" fillId="2" borderId="0" xfId="1" applyFont="1" applyFill="1" applyAlignment="1">
      <alignment vertical="center" wrapText="1"/>
    </xf>
    <xf numFmtId="44" fontId="6" fillId="2" borderId="1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44" fontId="7" fillId="4" borderId="2" xfId="1" applyFont="1" applyFill="1" applyBorder="1" applyAlignment="1">
      <alignment horizontal="center" vertical="center" wrapText="1"/>
    </xf>
    <xf numFmtId="44" fontId="0" fillId="0" borderId="0" xfId="1" applyFont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justify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justify" wrapText="1"/>
    </xf>
    <xf numFmtId="0" fontId="9" fillId="0" borderId="0" xfId="0" applyFont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quotePrefix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4" fontId="14" fillId="5" borderId="0" xfId="1" applyFont="1" applyFill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/>
    </xf>
    <xf numFmtId="0" fontId="6" fillId="0" borderId="0" xfId="0" applyFont="1" applyAlignment="1">
      <alignment horizontal="left" vertical="justify" wrapText="1"/>
    </xf>
    <xf numFmtId="0" fontId="10" fillId="0" borderId="0" xfId="0" applyFont="1" applyAlignment="1">
      <alignment horizontal="center" vertical="justify" wrapText="1"/>
    </xf>
    <xf numFmtId="0" fontId="1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1203325</xdr:colOff>
      <xdr:row>0</xdr:row>
      <xdr:rowOff>0</xdr:rowOff>
    </xdr:from>
    <xdr:to>
      <xdr:col>5</xdr:col>
      <xdr:colOff>1965325</xdr:colOff>
      <xdr:row>2</xdr:row>
      <xdr:rowOff>190500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8226425" y="0"/>
          <a:ext cx="762000" cy="673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ASSAGENS%20A&#201;REAS\WEBTRIP%20-%20CONTRATO%20N&#186;%20019%20-%202020\PLANILHA%20PASSAGENS%20A&#201;REAS%20-%20WEBTR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GRAU"/>
      <sheetName val="2º GRAU"/>
      <sheetName val="APOIO"/>
    </sheetNames>
    <sheetDataSet>
      <sheetData sheetId="0">
        <row r="21">
          <cell r="U21">
            <v>88.641999999999996</v>
          </cell>
        </row>
        <row r="22">
          <cell r="U22">
            <v>442.98</v>
          </cell>
        </row>
        <row r="23">
          <cell r="U23">
            <v>231.71440000000001</v>
          </cell>
        </row>
        <row r="24">
          <cell r="U24">
            <v>258.4468</v>
          </cell>
        </row>
        <row r="25">
          <cell r="U25">
            <v>545.35760000000005</v>
          </cell>
        </row>
        <row r="26">
          <cell r="U26">
            <v>520.86360000000002</v>
          </cell>
        </row>
      </sheetData>
      <sheetData sheetId="1"/>
      <sheetData sheetId="2">
        <row r="135">
          <cell r="U135">
            <v>309.54000000000002</v>
          </cell>
        </row>
        <row r="136">
          <cell r="U136">
            <v>1360.94112</v>
          </cell>
        </row>
        <row r="137">
          <cell r="U137">
            <v>576.97440000000006</v>
          </cell>
        </row>
        <row r="138">
          <cell r="U138">
            <v>519.34115599999996</v>
          </cell>
        </row>
        <row r="139">
          <cell r="U139">
            <v>1085.3091199999999</v>
          </cell>
        </row>
        <row r="140">
          <cell r="U140">
            <v>1085.3091199999999</v>
          </cell>
        </row>
        <row r="141">
          <cell r="U141">
            <v>1085.3091199999999</v>
          </cell>
        </row>
        <row r="142">
          <cell r="U142">
            <v>1085.3091199999999</v>
          </cell>
        </row>
        <row r="143">
          <cell r="U143">
            <v>1872.8291199999999</v>
          </cell>
        </row>
        <row r="144">
          <cell r="U144">
            <v>1872.8291199999999</v>
          </cell>
        </row>
        <row r="145">
          <cell r="U145">
            <v>1857.8291199999999</v>
          </cell>
        </row>
        <row r="146">
          <cell r="U146">
            <v>812.14756</v>
          </cell>
        </row>
        <row r="147">
          <cell r="U147">
            <v>660.92096399999991</v>
          </cell>
        </row>
        <row r="148">
          <cell r="U148">
            <v>1462.3343199999999</v>
          </cell>
        </row>
        <row r="149">
          <cell r="U149">
            <v>1462.3343199999999</v>
          </cell>
        </row>
        <row r="150">
          <cell r="U150">
            <v>654.64356000000009</v>
          </cell>
        </row>
        <row r="151">
          <cell r="U151">
            <v>735.82956000000001</v>
          </cell>
        </row>
        <row r="152">
          <cell r="U152">
            <v>88.44</v>
          </cell>
        </row>
        <row r="153">
          <cell r="U153">
            <v>663.768732</v>
          </cell>
        </row>
        <row r="154">
          <cell r="U154">
            <v>860.86591999999996</v>
          </cell>
        </row>
        <row r="155">
          <cell r="U155">
            <v>860.86591999999996</v>
          </cell>
        </row>
        <row r="156">
          <cell r="U156">
            <v>890.39791999999989</v>
          </cell>
        </row>
        <row r="157">
          <cell r="U157">
            <v>890.39791999999989</v>
          </cell>
        </row>
        <row r="158">
          <cell r="U158">
            <v>584.23195999999996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topLeftCell="A12" zoomScale="75" zoomScaleNormal="75" workbookViewId="0">
      <selection activeCell="F16" sqref="F16"/>
    </sheetView>
  </sheetViews>
  <sheetFormatPr defaultRowHeight="15" x14ac:dyDescent="0.25"/>
  <cols>
    <col min="1" max="1" width="8.85546875" customWidth="1"/>
    <col min="2" max="2" width="9.28515625" customWidth="1"/>
    <col min="3" max="3" width="12.7109375" customWidth="1"/>
    <col min="4" max="4" width="48.7109375" style="22" customWidth="1"/>
    <col min="5" max="5" width="25.5703125" style="17" customWidth="1"/>
    <col min="6" max="6" width="61.140625" style="16" customWidth="1"/>
    <col min="7" max="7" width="10.85546875" customWidth="1"/>
    <col min="8" max="8" width="38.42578125" customWidth="1"/>
    <col min="9" max="9" width="13.140625" customWidth="1"/>
    <col min="10" max="10" width="13.28515625" customWidth="1"/>
    <col min="11" max="11" width="18.140625" style="19" customWidth="1"/>
  </cols>
  <sheetData>
    <row r="1" spans="1:11" ht="18.75" x14ac:dyDescent="0.3">
      <c r="A1" s="6"/>
      <c r="B1" s="6"/>
      <c r="C1" s="6"/>
      <c r="D1" s="20"/>
      <c r="E1" s="7"/>
      <c r="F1" s="1"/>
      <c r="G1" s="6"/>
      <c r="H1" s="7"/>
      <c r="I1" s="7"/>
      <c r="J1" s="7"/>
      <c r="K1" s="8"/>
    </row>
    <row r="2" spans="1:11" ht="18.75" x14ac:dyDescent="0.3">
      <c r="A2" s="6"/>
      <c r="B2" s="6"/>
      <c r="C2" s="6"/>
      <c r="D2" s="20"/>
      <c r="E2" s="7"/>
      <c r="F2" s="1"/>
      <c r="G2" s="6"/>
      <c r="H2" s="7"/>
      <c r="I2" s="7"/>
      <c r="J2" s="7"/>
      <c r="K2" s="8"/>
    </row>
    <row r="3" spans="1:11" ht="18.75" x14ac:dyDescent="0.25">
      <c r="A3" s="9"/>
      <c r="B3" s="9"/>
      <c r="C3" s="9"/>
      <c r="D3" s="21"/>
      <c r="E3" s="10"/>
      <c r="F3" s="3"/>
      <c r="G3" s="2"/>
      <c r="H3" s="3"/>
      <c r="I3" s="10"/>
      <c r="J3" s="10"/>
      <c r="K3" s="11"/>
    </row>
    <row r="4" spans="1:11" ht="14.25" customHeight="1" x14ac:dyDescent="0.3">
      <c r="A4" s="6"/>
      <c r="B4" s="9"/>
      <c r="C4" s="9"/>
      <c r="D4" s="23"/>
      <c r="E4" s="46" t="s">
        <v>0</v>
      </c>
      <c r="F4" s="46"/>
      <c r="G4" s="46"/>
      <c r="H4" s="24"/>
      <c r="I4" s="10"/>
      <c r="J4" s="10"/>
      <c r="K4" s="12"/>
    </row>
    <row r="5" spans="1:11" ht="14.25" customHeight="1" x14ac:dyDescent="0.3">
      <c r="A5" s="6"/>
      <c r="B5" s="13"/>
      <c r="C5" s="13"/>
      <c r="D5" s="47" t="s">
        <v>1</v>
      </c>
      <c r="E5" s="47"/>
      <c r="F5" s="47"/>
      <c r="G5" s="47"/>
      <c r="H5" s="47"/>
      <c r="I5" s="13"/>
      <c r="J5" s="13"/>
      <c r="K5" s="12"/>
    </row>
    <row r="6" spans="1:11" ht="14.25" customHeight="1" x14ac:dyDescent="0.3">
      <c r="A6" s="6"/>
      <c r="B6" s="13"/>
      <c r="C6" s="13"/>
      <c r="D6" s="47" t="s">
        <v>2</v>
      </c>
      <c r="E6" s="47"/>
      <c r="F6" s="47"/>
      <c r="G6" s="47"/>
      <c r="H6" s="47"/>
      <c r="I6" s="13"/>
      <c r="J6" s="13"/>
      <c r="K6" s="12"/>
    </row>
    <row r="7" spans="1:11" ht="14.25" customHeight="1" x14ac:dyDescent="0.3">
      <c r="A7" s="6"/>
      <c r="B7" s="13"/>
      <c r="C7" s="13"/>
      <c r="D7" s="47" t="s">
        <v>3</v>
      </c>
      <c r="E7" s="47"/>
      <c r="F7" s="47"/>
      <c r="G7" s="47"/>
      <c r="H7" s="47"/>
      <c r="I7" s="13"/>
      <c r="J7" s="13"/>
      <c r="K7" s="12"/>
    </row>
    <row r="8" spans="1:11" ht="15.75" x14ac:dyDescent="0.25">
      <c r="A8" s="45" t="s">
        <v>4</v>
      </c>
      <c r="B8" s="45"/>
      <c r="C8" s="45"/>
      <c r="D8" s="45"/>
      <c r="E8" s="45"/>
      <c r="F8" s="45"/>
      <c r="G8" s="45"/>
      <c r="H8" s="45"/>
      <c r="I8" s="45"/>
      <c r="J8" s="45"/>
      <c r="K8" s="14"/>
    </row>
    <row r="9" spans="1:11" ht="15.75" x14ac:dyDescent="0.25">
      <c r="A9" s="45" t="s">
        <v>22</v>
      </c>
      <c r="B9" s="45"/>
      <c r="C9" s="45"/>
      <c r="D9" s="45"/>
      <c r="E9" s="45"/>
      <c r="F9" s="45"/>
      <c r="G9" s="45"/>
      <c r="H9" s="45"/>
      <c r="I9" s="45"/>
      <c r="J9" s="45"/>
      <c r="K9" s="14"/>
    </row>
    <row r="10" spans="1:11" ht="15.75" x14ac:dyDescent="0.25">
      <c r="A10" s="45" t="s">
        <v>5</v>
      </c>
      <c r="B10" s="45"/>
      <c r="C10" s="45"/>
      <c r="D10" s="45"/>
      <c r="E10" s="45"/>
      <c r="F10" s="45"/>
      <c r="G10" s="45"/>
      <c r="H10" s="45"/>
      <c r="I10" s="45"/>
      <c r="J10" s="45"/>
      <c r="K10" s="14"/>
    </row>
    <row r="11" spans="1:11" ht="15.75" x14ac:dyDescent="0.25">
      <c r="A11" s="45" t="s">
        <v>6</v>
      </c>
      <c r="B11" s="45"/>
      <c r="C11" s="45"/>
      <c r="D11" s="45"/>
      <c r="E11" s="45"/>
      <c r="F11" s="45"/>
      <c r="G11" s="45"/>
      <c r="H11" s="45"/>
      <c r="I11" s="45"/>
      <c r="J11" s="45"/>
      <c r="K11" s="14"/>
    </row>
    <row r="12" spans="1:11" ht="15.75" x14ac:dyDescent="0.25">
      <c r="A12" s="45" t="s">
        <v>43</v>
      </c>
      <c r="B12" s="45"/>
      <c r="C12" s="45"/>
      <c r="D12" s="45"/>
      <c r="E12" s="45"/>
      <c r="F12" s="45"/>
      <c r="G12" s="45"/>
      <c r="H12" s="45"/>
      <c r="I12" s="45"/>
      <c r="J12" s="45"/>
      <c r="K12" s="14"/>
    </row>
    <row r="13" spans="1:11" ht="15.75" x14ac:dyDescent="0.25">
      <c r="A13" s="48" t="s">
        <v>44</v>
      </c>
      <c r="B13" s="48"/>
      <c r="C13" s="48"/>
      <c r="D13" s="48"/>
      <c r="E13" s="48"/>
      <c r="F13" s="48"/>
      <c r="G13" s="48"/>
      <c r="H13" s="48"/>
      <c r="I13" s="48"/>
      <c r="J13" s="48"/>
      <c r="K13" s="15"/>
    </row>
    <row r="14" spans="1:11" x14ac:dyDescent="0.25">
      <c r="A14" s="49" t="s">
        <v>45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x14ac:dyDescent="0.2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63" x14ac:dyDescent="0.25">
      <c r="A16" s="4" t="s">
        <v>7</v>
      </c>
      <c r="B16" s="5" t="s">
        <v>8</v>
      </c>
      <c r="C16" s="4" t="s">
        <v>9</v>
      </c>
      <c r="D16" s="4" t="s">
        <v>10</v>
      </c>
      <c r="E16" s="4" t="s">
        <v>11</v>
      </c>
      <c r="F16" s="4" t="s">
        <v>12</v>
      </c>
      <c r="G16" s="4" t="s">
        <v>13</v>
      </c>
      <c r="H16" s="4" t="s">
        <v>14</v>
      </c>
      <c r="I16" s="4" t="s">
        <v>15</v>
      </c>
      <c r="J16" s="4" t="s">
        <v>16</v>
      </c>
      <c r="K16" s="18" t="s">
        <v>17</v>
      </c>
    </row>
    <row r="17" spans="1:11" s="17" customFormat="1" ht="20.100000000000001" customHeight="1" x14ac:dyDescent="0.25">
      <c r="A17" s="41" t="s">
        <v>24</v>
      </c>
      <c r="B17" s="32">
        <v>127</v>
      </c>
      <c r="C17" s="31">
        <v>44209</v>
      </c>
      <c r="D17" s="29" t="s">
        <v>27</v>
      </c>
      <c r="E17" s="39" t="s">
        <v>46</v>
      </c>
      <c r="F17" s="28" t="s">
        <v>47</v>
      </c>
      <c r="G17" s="32" t="s">
        <v>48</v>
      </c>
      <c r="H17" s="32" t="s">
        <v>28</v>
      </c>
      <c r="I17" s="33">
        <v>44249</v>
      </c>
      <c r="J17" s="38" t="s">
        <v>21</v>
      </c>
      <c r="K17" s="25">
        <f>'[1]1 GRAU'!U21</f>
        <v>88.641999999999996</v>
      </c>
    </row>
    <row r="18" spans="1:11" s="17" customFormat="1" ht="20.100000000000001" customHeight="1" x14ac:dyDescent="0.25">
      <c r="A18" s="42"/>
      <c r="B18" s="32">
        <v>127</v>
      </c>
      <c r="C18" s="31">
        <v>44209</v>
      </c>
      <c r="D18" s="29" t="s">
        <v>27</v>
      </c>
      <c r="E18" s="39" t="s">
        <v>46</v>
      </c>
      <c r="F18" s="28" t="s">
        <v>47</v>
      </c>
      <c r="G18" s="32" t="s">
        <v>49</v>
      </c>
      <c r="H18" s="32" t="s">
        <v>29</v>
      </c>
      <c r="I18" s="33">
        <v>44253</v>
      </c>
      <c r="J18" s="38" t="s">
        <v>21</v>
      </c>
      <c r="K18" s="25">
        <f>'[1]1 GRAU'!U22</f>
        <v>442.98</v>
      </c>
    </row>
    <row r="19" spans="1:11" s="17" customFormat="1" ht="20.100000000000001" customHeight="1" x14ac:dyDescent="0.25">
      <c r="A19" s="42"/>
      <c r="B19" s="32">
        <v>127</v>
      </c>
      <c r="C19" s="31">
        <v>44209</v>
      </c>
      <c r="D19" s="29" t="s">
        <v>27</v>
      </c>
      <c r="E19" s="39" t="s">
        <v>46</v>
      </c>
      <c r="F19" s="28" t="s">
        <v>47</v>
      </c>
      <c r="G19" s="32" t="s">
        <v>50</v>
      </c>
      <c r="H19" s="32" t="s">
        <v>30</v>
      </c>
      <c r="I19" s="38" t="s">
        <v>21</v>
      </c>
      <c r="J19" s="33">
        <v>44256</v>
      </c>
      <c r="K19" s="25">
        <f>'[1]1 GRAU'!U23</f>
        <v>231.71440000000001</v>
      </c>
    </row>
    <row r="20" spans="1:11" s="17" customFormat="1" ht="20.100000000000001" customHeight="1" x14ac:dyDescent="0.25">
      <c r="A20" s="42"/>
      <c r="B20" s="32">
        <v>133</v>
      </c>
      <c r="C20" s="31">
        <v>44209</v>
      </c>
      <c r="D20" s="29" t="s">
        <v>27</v>
      </c>
      <c r="E20" s="39" t="s">
        <v>46</v>
      </c>
      <c r="F20" s="28" t="s">
        <v>47</v>
      </c>
      <c r="G20" s="30" t="s">
        <v>51</v>
      </c>
      <c r="H20" s="32" t="s">
        <v>28</v>
      </c>
      <c r="I20" s="33">
        <v>44221</v>
      </c>
      <c r="J20" s="38" t="s">
        <v>21</v>
      </c>
      <c r="K20" s="25">
        <f>'[1]1 GRAU'!U24</f>
        <v>258.4468</v>
      </c>
    </row>
    <row r="21" spans="1:11" s="17" customFormat="1" ht="20.100000000000001" customHeight="1" x14ac:dyDescent="0.25">
      <c r="A21" s="42"/>
      <c r="B21" s="32">
        <v>133</v>
      </c>
      <c r="C21" s="31">
        <v>44209</v>
      </c>
      <c r="D21" s="29" t="s">
        <v>27</v>
      </c>
      <c r="E21" s="39" t="s">
        <v>46</v>
      </c>
      <c r="F21" s="28" t="s">
        <v>47</v>
      </c>
      <c r="G21" s="30" t="s">
        <v>52</v>
      </c>
      <c r="H21" s="32" t="s">
        <v>29</v>
      </c>
      <c r="I21" s="33">
        <v>44225</v>
      </c>
      <c r="J21" s="38" t="s">
        <v>21</v>
      </c>
      <c r="K21" s="25">
        <f>'[1]1 GRAU'!U25</f>
        <v>545.35760000000005</v>
      </c>
    </row>
    <row r="22" spans="1:11" s="17" customFormat="1" ht="20.100000000000001" customHeight="1" x14ac:dyDescent="0.25">
      <c r="A22" s="42"/>
      <c r="B22" s="32">
        <v>133</v>
      </c>
      <c r="C22" s="31">
        <v>44209</v>
      </c>
      <c r="D22" s="29" t="s">
        <v>27</v>
      </c>
      <c r="E22" s="39" t="s">
        <v>46</v>
      </c>
      <c r="F22" s="28" t="s">
        <v>47</v>
      </c>
      <c r="G22" s="30" t="s">
        <v>53</v>
      </c>
      <c r="H22" s="32" t="s">
        <v>30</v>
      </c>
      <c r="I22" s="38" t="s">
        <v>21</v>
      </c>
      <c r="J22" s="33">
        <v>44228</v>
      </c>
      <c r="K22" s="25">
        <f>'[1]1 GRAU'!U26</f>
        <v>520.86360000000002</v>
      </c>
    </row>
    <row r="23" spans="1:11" s="17" customFormat="1" ht="30" customHeight="1" x14ac:dyDescent="0.25">
      <c r="A23" s="43" t="s">
        <v>19</v>
      </c>
      <c r="B23" s="37">
        <v>117</v>
      </c>
      <c r="C23" s="33">
        <v>44203</v>
      </c>
      <c r="D23" s="27" t="s">
        <v>41</v>
      </c>
      <c r="E23" s="37" t="s">
        <v>42</v>
      </c>
      <c r="F23" s="27" t="s">
        <v>67</v>
      </c>
      <c r="G23" s="37" t="s">
        <v>78</v>
      </c>
      <c r="H23" s="37" t="s">
        <v>20</v>
      </c>
      <c r="I23" s="33">
        <v>44211</v>
      </c>
      <c r="J23" s="33">
        <v>44215</v>
      </c>
      <c r="K23" s="34">
        <f>[1]APOIO!U135</f>
        <v>309.54000000000002</v>
      </c>
    </row>
    <row r="24" spans="1:11" s="17" customFormat="1" ht="48.75" customHeight="1" x14ac:dyDescent="0.25">
      <c r="A24" s="43"/>
      <c r="B24" s="37">
        <v>118</v>
      </c>
      <c r="C24" s="33">
        <v>44203</v>
      </c>
      <c r="D24" s="27" t="s">
        <v>41</v>
      </c>
      <c r="E24" s="37" t="s">
        <v>42</v>
      </c>
      <c r="F24" s="27" t="s">
        <v>67</v>
      </c>
      <c r="G24" s="37" t="s">
        <v>78</v>
      </c>
      <c r="H24" s="37" t="s">
        <v>20</v>
      </c>
      <c r="I24" s="33">
        <v>44211</v>
      </c>
      <c r="J24" s="33">
        <v>44215</v>
      </c>
      <c r="K24" s="34">
        <f>[1]APOIO!U136</f>
        <v>1360.94112</v>
      </c>
    </row>
    <row r="25" spans="1:11" s="17" customFormat="1" ht="30" customHeight="1" x14ac:dyDescent="0.25">
      <c r="A25" s="43"/>
      <c r="B25" s="37">
        <v>119</v>
      </c>
      <c r="C25" s="33">
        <v>44204</v>
      </c>
      <c r="D25" s="27" t="s">
        <v>54</v>
      </c>
      <c r="E25" s="37" t="s">
        <v>32</v>
      </c>
      <c r="F25" s="27" t="s">
        <v>68</v>
      </c>
      <c r="G25" s="37" t="s">
        <v>79</v>
      </c>
      <c r="H25" s="37" t="s">
        <v>101</v>
      </c>
      <c r="I25" s="33">
        <v>44207</v>
      </c>
      <c r="J25" s="38" t="s">
        <v>21</v>
      </c>
      <c r="K25" s="34">
        <f>[1]APOIO!U137</f>
        <v>576.97440000000006</v>
      </c>
    </row>
    <row r="26" spans="1:11" s="17" customFormat="1" ht="46.5" customHeight="1" x14ac:dyDescent="0.25">
      <c r="A26" s="43"/>
      <c r="B26" s="37">
        <v>119</v>
      </c>
      <c r="C26" s="33">
        <v>44204</v>
      </c>
      <c r="D26" s="27" t="s">
        <v>54</v>
      </c>
      <c r="E26" s="37" t="s">
        <v>32</v>
      </c>
      <c r="F26" s="27" t="s">
        <v>69</v>
      </c>
      <c r="G26" s="37" t="s">
        <v>80</v>
      </c>
      <c r="H26" s="37" t="s">
        <v>40</v>
      </c>
      <c r="I26" s="38" t="s">
        <v>21</v>
      </c>
      <c r="J26" s="33">
        <v>44210</v>
      </c>
      <c r="K26" s="34">
        <f>[1]APOIO!U138</f>
        <v>519.34115599999996</v>
      </c>
    </row>
    <row r="27" spans="1:11" s="17" customFormat="1" ht="30" customHeight="1" x14ac:dyDescent="0.25">
      <c r="A27" s="43"/>
      <c r="B27" s="37">
        <v>120</v>
      </c>
      <c r="C27" s="33">
        <v>44204</v>
      </c>
      <c r="D27" s="27" t="s">
        <v>55</v>
      </c>
      <c r="E27" s="37" t="s">
        <v>65</v>
      </c>
      <c r="F27" s="27" t="s">
        <v>70</v>
      </c>
      <c r="G27" s="37" t="s">
        <v>81</v>
      </c>
      <c r="H27" s="37" t="s">
        <v>26</v>
      </c>
      <c r="I27" s="33">
        <v>44207</v>
      </c>
      <c r="J27" s="33">
        <v>44212</v>
      </c>
      <c r="K27" s="34">
        <f>[1]APOIO!U139</f>
        <v>1085.3091199999999</v>
      </c>
    </row>
    <row r="28" spans="1:11" s="17" customFormat="1" ht="30" customHeight="1" x14ac:dyDescent="0.25">
      <c r="A28" s="43"/>
      <c r="B28" s="37">
        <v>121</v>
      </c>
      <c r="C28" s="33">
        <v>44204</v>
      </c>
      <c r="D28" s="27" t="s">
        <v>56</v>
      </c>
      <c r="E28" s="37" t="s">
        <v>38</v>
      </c>
      <c r="F28" s="27" t="s">
        <v>70</v>
      </c>
      <c r="G28" s="37" t="s">
        <v>82</v>
      </c>
      <c r="H28" s="37" t="s">
        <v>26</v>
      </c>
      <c r="I28" s="33">
        <v>44207</v>
      </c>
      <c r="J28" s="33">
        <v>44212</v>
      </c>
      <c r="K28" s="34">
        <f>[1]APOIO!U140</f>
        <v>1085.3091199999999</v>
      </c>
    </row>
    <row r="29" spans="1:11" s="17" customFormat="1" ht="30" customHeight="1" x14ac:dyDescent="0.25">
      <c r="A29" s="43"/>
      <c r="B29" s="37">
        <v>122</v>
      </c>
      <c r="C29" s="33">
        <v>44204</v>
      </c>
      <c r="D29" s="27" t="s">
        <v>57</v>
      </c>
      <c r="E29" s="37" t="s">
        <v>32</v>
      </c>
      <c r="F29" s="27" t="s">
        <v>70</v>
      </c>
      <c r="G29" s="37" t="s">
        <v>83</v>
      </c>
      <c r="H29" s="37" t="s">
        <v>26</v>
      </c>
      <c r="I29" s="33">
        <v>44207</v>
      </c>
      <c r="J29" s="33">
        <v>44212</v>
      </c>
      <c r="K29" s="34">
        <f>[1]APOIO!U141</f>
        <v>1085.3091199999999</v>
      </c>
    </row>
    <row r="30" spans="1:11" s="17" customFormat="1" ht="30" customHeight="1" x14ac:dyDescent="0.25">
      <c r="A30" s="43"/>
      <c r="B30" s="37">
        <v>123</v>
      </c>
      <c r="C30" s="33">
        <v>44204</v>
      </c>
      <c r="D30" s="27" t="s">
        <v>58</v>
      </c>
      <c r="E30" s="37" t="s">
        <v>66</v>
      </c>
      <c r="F30" s="27" t="s">
        <v>70</v>
      </c>
      <c r="G30" s="37" t="s">
        <v>84</v>
      </c>
      <c r="H30" s="37" t="s">
        <v>26</v>
      </c>
      <c r="I30" s="33">
        <v>44207</v>
      </c>
      <c r="J30" s="33">
        <v>44212</v>
      </c>
      <c r="K30" s="35">
        <f>[1]APOIO!U142</f>
        <v>1085.3091199999999</v>
      </c>
    </row>
    <row r="31" spans="1:11" s="17" customFormat="1" ht="45.75" customHeight="1" x14ac:dyDescent="0.25">
      <c r="A31" s="43"/>
      <c r="B31" s="37">
        <v>124</v>
      </c>
      <c r="C31" s="33">
        <v>44209</v>
      </c>
      <c r="D31" s="27" t="s">
        <v>25</v>
      </c>
      <c r="E31" s="37" t="s">
        <v>18</v>
      </c>
      <c r="F31" s="27" t="s">
        <v>71</v>
      </c>
      <c r="G31" s="37" t="s">
        <v>85</v>
      </c>
      <c r="H31" s="37" t="s">
        <v>39</v>
      </c>
      <c r="I31" s="33">
        <v>44214</v>
      </c>
      <c r="J31" s="33">
        <v>44216</v>
      </c>
      <c r="K31" s="35">
        <f>[1]APOIO!U143</f>
        <v>1872.8291199999999</v>
      </c>
    </row>
    <row r="32" spans="1:11" s="17" customFormat="1" ht="50.25" customHeight="1" x14ac:dyDescent="0.25">
      <c r="A32" s="43"/>
      <c r="B32" s="37">
        <v>125</v>
      </c>
      <c r="C32" s="33">
        <v>44209</v>
      </c>
      <c r="D32" s="27" t="s">
        <v>35</v>
      </c>
      <c r="E32" s="37" t="s">
        <v>104</v>
      </c>
      <c r="F32" s="27" t="s">
        <v>71</v>
      </c>
      <c r="G32" s="37" t="s">
        <v>86</v>
      </c>
      <c r="H32" s="37" t="s">
        <v>39</v>
      </c>
      <c r="I32" s="33">
        <v>44214</v>
      </c>
      <c r="J32" s="33">
        <v>44216</v>
      </c>
      <c r="K32" s="35">
        <f>[1]APOIO!U144</f>
        <v>1872.8291199999999</v>
      </c>
    </row>
    <row r="33" spans="1:11" s="17" customFormat="1" ht="48.75" customHeight="1" x14ac:dyDescent="0.25">
      <c r="A33" s="43"/>
      <c r="B33" s="37">
        <v>126</v>
      </c>
      <c r="C33" s="33">
        <v>44209</v>
      </c>
      <c r="D33" s="27" t="s">
        <v>34</v>
      </c>
      <c r="E33" s="37" t="s">
        <v>32</v>
      </c>
      <c r="F33" s="27" t="s">
        <v>71</v>
      </c>
      <c r="G33" s="37" t="s">
        <v>87</v>
      </c>
      <c r="H33" s="37" t="s">
        <v>39</v>
      </c>
      <c r="I33" s="33">
        <v>44214</v>
      </c>
      <c r="J33" s="33">
        <v>44216</v>
      </c>
      <c r="K33" s="35">
        <f>[1]APOIO!U145</f>
        <v>1857.8291199999999</v>
      </c>
    </row>
    <row r="34" spans="1:11" s="17" customFormat="1" ht="36" customHeight="1" x14ac:dyDescent="0.25">
      <c r="A34" s="43"/>
      <c r="B34" s="37">
        <v>128</v>
      </c>
      <c r="C34" s="33">
        <v>44209</v>
      </c>
      <c r="D34" s="27" t="s">
        <v>34</v>
      </c>
      <c r="E34" s="37" t="s">
        <v>32</v>
      </c>
      <c r="F34" s="27" t="s">
        <v>72</v>
      </c>
      <c r="G34" s="37" t="s">
        <v>88</v>
      </c>
      <c r="H34" s="37" t="s">
        <v>23</v>
      </c>
      <c r="I34" s="33">
        <v>44210</v>
      </c>
      <c r="J34" s="38" t="s">
        <v>21</v>
      </c>
      <c r="K34" s="35">
        <f>[1]APOIO!U146</f>
        <v>812.14756</v>
      </c>
    </row>
    <row r="35" spans="1:11" s="17" customFormat="1" ht="30" customHeight="1" x14ac:dyDescent="0.25">
      <c r="A35" s="43"/>
      <c r="B35" s="37">
        <v>128</v>
      </c>
      <c r="C35" s="33">
        <v>44209</v>
      </c>
      <c r="D35" s="27" t="s">
        <v>34</v>
      </c>
      <c r="E35" s="37" t="s">
        <v>32</v>
      </c>
      <c r="F35" s="27" t="s">
        <v>72</v>
      </c>
      <c r="G35" s="37" t="s">
        <v>89</v>
      </c>
      <c r="H35" s="37" t="s">
        <v>36</v>
      </c>
      <c r="I35" s="38" t="s">
        <v>21</v>
      </c>
      <c r="J35" s="33">
        <v>44212</v>
      </c>
      <c r="K35" s="35">
        <f>[1]APOIO!U147</f>
        <v>660.92096399999991</v>
      </c>
    </row>
    <row r="36" spans="1:11" s="17" customFormat="1" ht="30" customHeight="1" x14ac:dyDescent="0.25">
      <c r="A36" s="43"/>
      <c r="B36" s="37">
        <v>129</v>
      </c>
      <c r="C36" s="33">
        <v>44209</v>
      </c>
      <c r="D36" s="27" t="s">
        <v>59</v>
      </c>
      <c r="E36" s="37" t="s">
        <v>32</v>
      </c>
      <c r="F36" s="27" t="s">
        <v>73</v>
      </c>
      <c r="G36" s="37" t="s">
        <v>90</v>
      </c>
      <c r="H36" s="37" t="s">
        <v>20</v>
      </c>
      <c r="I36" s="33">
        <v>44213</v>
      </c>
      <c r="J36" s="33">
        <v>44218</v>
      </c>
      <c r="K36" s="36">
        <f>[1]APOIO!U148</f>
        <v>1462.3343199999999</v>
      </c>
    </row>
    <row r="37" spans="1:11" s="17" customFormat="1" ht="30" customHeight="1" x14ac:dyDescent="0.25">
      <c r="A37" s="43"/>
      <c r="B37" s="37">
        <v>130</v>
      </c>
      <c r="C37" s="33">
        <v>44209</v>
      </c>
      <c r="D37" s="27" t="s">
        <v>60</v>
      </c>
      <c r="E37" s="37" t="s">
        <v>32</v>
      </c>
      <c r="F37" s="27" t="s">
        <v>73</v>
      </c>
      <c r="G37" s="37" t="s">
        <v>91</v>
      </c>
      <c r="H37" s="37" t="s">
        <v>20</v>
      </c>
      <c r="I37" s="33">
        <v>44213</v>
      </c>
      <c r="J37" s="33">
        <v>44218</v>
      </c>
      <c r="K37" s="36">
        <f>[1]APOIO!U149</f>
        <v>1462.3343199999999</v>
      </c>
    </row>
    <row r="38" spans="1:11" s="17" customFormat="1" ht="50.25" customHeight="1" x14ac:dyDescent="0.25">
      <c r="A38" s="43"/>
      <c r="B38" s="37">
        <v>131</v>
      </c>
      <c r="C38" s="33">
        <v>44211</v>
      </c>
      <c r="D38" s="27" t="s">
        <v>61</v>
      </c>
      <c r="E38" s="37" t="s">
        <v>32</v>
      </c>
      <c r="F38" s="27" t="s">
        <v>73</v>
      </c>
      <c r="G38" s="37" t="s">
        <v>92</v>
      </c>
      <c r="H38" s="37" t="s">
        <v>101</v>
      </c>
      <c r="I38" s="33">
        <v>44214</v>
      </c>
      <c r="J38" s="38" t="s">
        <v>21</v>
      </c>
      <c r="K38" s="36">
        <f>[1]APOIO!U150</f>
        <v>654.64356000000009</v>
      </c>
    </row>
    <row r="39" spans="1:11" s="17" customFormat="1" ht="30" customHeight="1" x14ac:dyDescent="0.25">
      <c r="A39" s="43"/>
      <c r="B39" s="37">
        <v>131</v>
      </c>
      <c r="C39" s="33">
        <v>44211</v>
      </c>
      <c r="D39" s="27" t="s">
        <v>61</v>
      </c>
      <c r="E39" s="37" t="s">
        <v>32</v>
      </c>
      <c r="F39" s="27" t="s">
        <v>73</v>
      </c>
      <c r="G39" s="37" t="s">
        <v>93</v>
      </c>
      <c r="H39" s="37" t="s">
        <v>102</v>
      </c>
      <c r="I39" s="38" t="s">
        <v>21</v>
      </c>
      <c r="J39" s="33">
        <v>44216</v>
      </c>
      <c r="K39" s="36">
        <f>[1]APOIO!U151</f>
        <v>735.82956000000001</v>
      </c>
    </row>
    <row r="40" spans="1:11" s="17" customFormat="1" ht="51.75" customHeight="1" x14ac:dyDescent="0.25">
      <c r="A40" s="43"/>
      <c r="B40" s="37">
        <v>132</v>
      </c>
      <c r="C40" s="33">
        <v>44211</v>
      </c>
      <c r="D40" s="27" t="s">
        <v>31</v>
      </c>
      <c r="E40" s="37" t="s">
        <v>32</v>
      </c>
      <c r="F40" s="27" t="s">
        <v>74</v>
      </c>
      <c r="G40" s="37" t="s">
        <v>94</v>
      </c>
      <c r="H40" s="37" t="s">
        <v>33</v>
      </c>
      <c r="I40" s="33">
        <v>44221</v>
      </c>
      <c r="J40" s="33">
        <v>44223</v>
      </c>
      <c r="K40" s="36">
        <f>[1]APOIO!U152</f>
        <v>88.44</v>
      </c>
    </row>
    <row r="41" spans="1:11" s="17" customFormat="1" ht="50.25" customHeight="1" x14ac:dyDescent="0.25">
      <c r="A41" s="43"/>
      <c r="B41" s="37">
        <v>134</v>
      </c>
      <c r="C41" s="33">
        <v>44211</v>
      </c>
      <c r="D41" s="27" t="s">
        <v>37</v>
      </c>
      <c r="E41" s="37" t="s">
        <v>18</v>
      </c>
      <c r="F41" s="27" t="s">
        <v>75</v>
      </c>
      <c r="G41" s="37" t="s">
        <v>95</v>
      </c>
      <c r="H41" s="37" t="s">
        <v>33</v>
      </c>
      <c r="I41" s="33">
        <v>44220</v>
      </c>
      <c r="J41" s="33">
        <v>44222</v>
      </c>
      <c r="K41" s="36">
        <f>[1]APOIO!U153</f>
        <v>663.768732</v>
      </c>
    </row>
    <row r="42" spans="1:11" s="17" customFormat="1" ht="74.25" customHeight="1" x14ac:dyDescent="0.25">
      <c r="A42" s="43"/>
      <c r="B42" s="37">
        <v>135</v>
      </c>
      <c r="C42" s="33">
        <v>44214</v>
      </c>
      <c r="D42" s="27" t="s">
        <v>62</v>
      </c>
      <c r="E42" s="37" t="s">
        <v>18</v>
      </c>
      <c r="F42" s="26" t="s">
        <v>76</v>
      </c>
      <c r="G42" s="37" t="s">
        <v>96</v>
      </c>
      <c r="H42" s="37" t="s">
        <v>26</v>
      </c>
      <c r="I42" s="33">
        <v>44216</v>
      </c>
      <c r="J42" s="33">
        <v>44222</v>
      </c>
      <c r="K42" s="36">
        <f>[1]APOIO!U154</f>
        <v>860.86591999999996</v>
      </c>
    </row>
    <row r="43" spans="1:11" s="17" customFormat="1" ht="60.75" customHeight="1" x14ac:dyDescent="0.25">
      <c r="A43" s="43"/>
      <c r="B43" s="37">
        <v>136</v>
      </c>
      <c r="C43" s="33">
        <v>44214</v>
      </c>
      <c r="D43" s="27" t="s">
        <v>63</v>
      </c>
      <c r="E43" s="37" t="s">
        <v>18</v>
      </c>
      <c r="F43" s="26" t="s">
        <v>76</v>
      </c>
      <c r="G43" s="37" t="s">
        <v>97</v>
      </c>
      <c r="H43" s="37" t="s">
        <v>26</v>
      </c>
      <c r="I43" s="33">
        <v>44216</v>
      </c>
      <c r="J43" s="33">
        <v>44222</v>
      </c>
      <c r="K43" s="36">
        <f>[1]APOIO!U155</f>
        <v>860.86591999999996</v>
      </c>
    </row>
    <row r="44" spans="1:11" s="17" customFormat="1" ht="45" customHeight="1" x14ac:dyDescent="0.25">
      <c r="A44" s="43"/>
      <c r="B44" s="37">
        <v>137</v>
      </c>
      <c r="C44" s="33">
        <v>44214</v>
      </c>
      <c r="D44" s="27" t="s">
        <v>64</v>
      </c>
      <c r="E44" s="37" t="s">
        <v>32</v>
      </c>
      <c r="F44" s="27" t="s">
        <v>77</v>
      </c>
      <c r="G44" s="37" t="s">
        <v>98</v>
      </c>
      <c r="H44" s="37" t="s">
        <v>103</v>
      </c>
      <c r="I44" s="33">
        <v>44221</v>
      </c>
      <c r="J44" s="33">
        <v>44223</v>
      </c>
      <c r="K44" s="36">
        <f>[1]APOIO!U156</f>
        <v>890.39791999999989</v>
      </c>
    </row>
    <row r="45" spans="1:11" s="17" customFormat="1" ht="42" customHeight="1" x14ac:dyDescent="0.25">
      <c r="A45" s="43"/>
      <c r="B45" s="37">
        <v>138</v>
      </c>
      <c r="C45" s="33">
        <v>44215</v>
      </c>
      <c r="D45" s="27" t="s">
        <v>25</v>
      </c>
      <c r="E45" s="37" t="s">
        <v>18</v>
      </c>
      <c r="F45" s="27" t="s">
        <v>77</v>
      </c>
      <c r="G45" s="37" t="s">
        <v>99</v>
      </c>
      <c r="H45" s="37" t="s">
        <v>103</v>
      </c>
      <c r="I45" s="33">
        <v>44221</v>
      </c>
      <c r="J45" s="33">
        <v>44223</v>
      </c>
      <c r="K45" s="36">
        <f>[1]APOIO!U157</f>
        <v>890.39791999999989</v>
      </c>
    </row>
    <row r="46" spans="1:11" s="17" customFormat="1" ht="72" customHeight="1" x14ac:dyDescent="0.25">
      <c r="A46" s="43"/>
      <c r="B46" s="37">
        <v>139</v>
      </c>
      <c r="C46" s="33">
        <v>44214</v>
      </c>
      <c r="D46" s="27" t="s">
        <v>63</v>
      </c>
      <c r="E46" s="37" t="s">
        <v>18</v>
      </c>
      <c r="F46" s="26" t="s">
        <v>76</v>
      </c>
      <c r="G46" s="37" t="s">
        <v>100</v>
      </c>
      <c r="H46" s="37" t="s">
        <v>40</v>
      </c>
      <c r="I46" s="33">
        <v>44223</v>
      </c>
      <c r="J46" s="33">
        <v>44232</v>
      </c>
      <c r="K46" s="35">
        <f>[1]APOIO!U158</f>
        <v>584.23195999999996</v>
      </c>
    </row>
    <row r="47" spans="1:11" ht="16.5" x14ac:dyDescent="0.25">
      <c r="A47" s="44" t="s">
        <v>17</v>
      </c>
      <c r="B47" s="44"/>
      <c r="C47" s="44"/>
      <c r="D47" s="44"/>
      <c r="E47" s="44"/>
      <c r="F47" s="44"/>
      <c r="G47" s="44"/>
      <c r="H47" s="44"/>
      <c r="I47" s="44"/>
      <c r="J47" s="44"/>
      <c r="K47" s="40">
        <f>SUM(K17:K46)</f>
        <v>25426.703571999999</v>
      </c>
    </row>
  </sheetData>
  <mergeCells count="14">
    <mergeCell ref="A17:A22"/>
    <mergeCell ref="A23:A46"/>
    <mergeCell ref="A47:J47"/>
    <mergeCell ref="A9:J9"/>
    <mergeCell ref="E4:G4"/>
    <mergeCell ref="D5:H5"/>
    <mergeCell ref="D6:H6"/>
    <mergeCell ref="D7:H7"/>
    <mergeCell ref="A8:J8"/>
    <mergeCell ref="A10:J10"/>
    <mergeCell ref="A11:J11"/>
    <mergeCell ref="A12:J12"/>
    <mergeCell ref="A13:J13"/>
    <mergeCell ref="A14:K15"/>
  </mergeCells>
  <pageMargins left="0.23622047244094491" right="0.23622047244094491" top="0.74803149606299213" bottom="0.74803149606299213" header="0.31496062992125984" footer="0.31496062992125984"/>
  <pageSetup scale="52" fitToHeight="0" orientation="landscape" horizontalDpi="300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Karla Loren</cp:lastModifiedBy>
  <cp:lastPrinted>2021-02-08T15:08:54Z</cp:lastPrinted>
  <dcterms:created xsi:type="dcterms:W3CDTF">2020-03-11T13:18:47Z</dcterms:created>
  <dcterms:modified xsi:type="dcterms:W3CDTF">2021-05-06T12:24:13Z</dcterms:modified>
</cp:coreProperties>
</file>