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JPA - TELETRABALHO\5. PUBLICAÇÃO TRANSPARÊNCIA\PASSAGENS AÉREAS\"/>
    </mc:Choice>
  </mc:AlternateContent>
  <bookViews>
    <workbookView xWindow="0" yWindow="0" windowWidth="20490" windowHeight="7755"/>
  </bookViews>
  <sheets>
    <sheet name="Planilha1" sheetId="1" r:id="rId1"/>
  </sheets>
  <externalReferences>
    <externalReference r:id="rId2"/>
  </externalReferences>
  <definedNames>
    <definedName name="_xlnm.Print_Titles" localSheetId="0">Planilha1!$14:$16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17" i="1"/>
  <c r="K65" i="1" s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<sst xmlns="http://schemas.openxmlformats.org/spreadsheetml/2006/main" count="283" uniqueCount="136">
  <si>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</si>
  <si>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</si>
  <si>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</si>
  <si>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</si>
  <si>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</si>
  <si>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AUTORIDADE MÁXIMA: LEONARDO DE NORONHA TAVARES</t>
  </si>
  <si>
    <t>RESPONSÁVEL PELA INFORMAÇÃO: SERVIÇO DE CONCESSÃO DE DIÁRIAS E PASSAGENS AÉREAS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</si>
  <si>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</si>
  <si>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</si>
  <si>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</si>
  <si>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</si>
  <si>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</si>
  <si>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</si>
  <si>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</si>
  <si>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</si>
  <si>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</si>
  <si>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</si>
  <si>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</si>
  <si>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AUXILIAR JUDICIARIO</t>
  </si>
  <si>
    <t>APOIO</t>
  </si>
  <si>
    <t>BELEM / SANTAREM / BELEM</t>
  </si>
  <si>
    <t>---</t>
  </si>
  <si>
    <t>LEONARDO DE NORONHA TAVARES</t>
  </si>
  <si>
    <t>DIEGO BAPTISTA LEITAO</t>
  </si>
  <si>
    <t>ÓRGÃO: TRIBUNAL DE JUSTIÇA DO ESTADO DO PARÁ</t>
  </si>
  <si>
    <t>BELEM / SANTAREM</t>
  </si>
  <si>
    <t>1° GRAU</t>
  </si>
  <si>
    <t>ALICE VIANA SOARES MONTEIRO</t>
  </si>
  <si>
    <t>MARCOS RAMALHO JUNIOR</t>
  </si>
  <si>
    <t>NADIME SASSIM DAHAS</t>
  </si>
  <si>
    <t>ERIKA DE FATIMA DE MIRANDA NUNES</t>
  </si>
  <si>
    <t>ANTONIO MAXIMIANO DE SOUSA MARTINS JUNIOR</t>
  </si>
  <si>
    <t>CARLOS DORIA SANTOS</t>
  </si>
  <si>
    <t>BELEM / MARABA / BELEM</t>
  </si>
  <si>
    <t>MÊS DE REFERÊNCIA: OUTUBRO DE 2020</t>
  </si>
  <si>
    <t>DATA DE PUBLICAÇÃO: 18/11/2020</t>
  </si>
  <si>
    <t>CONCESSÃO DE PASSAGENS AÉREAS - OUTUBRO/2020</t>
  </si>
  <si>
    <t>RAFAELLA MOREIRA LIMA KURASHIMA</t>
  </si>
  <si>
    <t>JUIZ(A) DE DIREITO</t>
  </si>
  <si>
    <t>REALIZAR AUDIENCIAS</t>
  </si>
  <si>
    <t>XGMVRZ</t>
  </si>
  <si>
    <t>MONTE DOURADO / ALMEIRIM</t>
  </si>
  <si>
    <t>OHBYTW</t>
  </si>
  <si>
    <t>ALMEIRIM / BELEM</t>
  </si>
  <si>
    <t>GND9UR</t>
  </si>
  <si>
    <t>BELEM / MONTE DOURADO</t>
  </si>
  <si>
    <t>KE4SXC</t>
  </si>
  <si>
    <t>LC954F</t>
  </si>
  <si>
    <t>VFGT8M</t>
  </si>
  <si>
    <t>LEVANTAMENTO DOS SERVIÇOS DE ENGENHARIA, PARA FUTURA INSTALAÇAO DA UPJ.</t>
  </si>
  <si>
    <t>IYGWJL</t>
  </si>
  <si>
    <t>MAX JORGE MACHADO SANTOS</t>
  </si>
  <si>
    <t xml:space="preserve">ANALISTA JUDICIARIO </t>
  </si>
  <si>
    <t>RECEBIMENTO DOS SERVIÇOS DE REDE ELÉTRICA NO FORUM DE SANTAREM E VISITA TECNICA NO FORUM DE SENADOR JOSE PORFIRIO, E VISITA TECNICA NO FORUM DE URUARÁ/PA</t>
  </si>
  <si>
    <t>TNK83B</t>
  </si>
  <si>
    <t>BELEM / ALTAMIRA / BELEM</t>
  </si>
  <si>
    <t>PAULO MARCELO DE ARAUJO HIDELBRANDO</t>
  </si>
  <si>
    <t>ZCK12V</t>
  </si>
  <si>
    <t>CLAUDIA SADECK BURLAMAQUI</t>
  </si>
  <si>
    <t>SECRETARIA DO SEA</t>
  </si>
  <si>
    <t>TDFPPF</t>
  </si>
  <si>
    <t>MARIA ENEIDA PANTOJA DOS SANTOS</t>
  </si>
  <si>
    <t>VIABILIAZAÇÃO DA INSTALAÇÃO DO CENTRO REGIONAL, E TRANSFERENCIA DO ACERVO AO ARQUIVO DE BELEM</t>
  </si>
  <si>
    <t>DY82JL</t>
  </si>
  <si>
    <t>POLLYANNA PIRES</t>
  </si>
  <si>
    <t>DIRETORA</t>
  </si>
  <si>
    <t>TG6ZYM</t>
  </si>
  <si>
    <t>CLAUDIA AYRES REGIS</t>
  </si>
  <si>
    <t>VIABILIAZAÇÃO DA INSTALAÇÃO DO CENTRAL DE DIGITALIZAÇÃO DO 1º GRAU, DA REGIAO OESTE DO PARÁ.</t>
  </si>
  <si>
    <t>ADV57M</t>
  </si>
  <si>
    <t>FRANCISCO DE OLIVEIRA CAMPOS FILHO</t>
  </si>
  <si>
    <t xml:space="preserve">SECRETARIO </t>
  </si>
  <si>
    <t>ADOTAR PROVIDENCIAS JUNTO AO FORUM, PARA FUTURA INSTALAÇAO DA UPJ.</t>
  </si>
  <si>
    <t>NFDMJM</t>
  </si>
  <si>
    <t>YIVQUI</t>
  </si>
  <si>
    <t>SANTAREM / BELEM</t>
  </si>
  <si>
    <t>UCLDFV</t>
  </si>
  <si>
    <t>VMNS6J</t>
  </si>
  <si>
    <t xml:space="preserve">MARCELO FARIAS DAS CHAGAS </t>
  </si>
  <si>
    <t>SUPORTE TECNICO</t>
  </si>
  <si>
    <t>INSTALAÇÃO DE EQUIPAMENTOS DE INFORMATICA NA CENTRAL DE DIGITALIZAÇÃO DO 1º GRAU</t>
  </si>
  <si>
    <t>DBPECX</t>
  </si>
  <si>
    <t>DAVISON GUIMARAES ARAUJO DA SILVA</t>
  </si>
  <si>
    <t>INSTALAÇÃO E ATIVAÇÃO DE NOVOS PONTOS NECESSARIOS E RETIRADA DO CABEAMENTO ANTIGO.</t>
  </si>
  <si>
    <t>MLRF7U</t>
  </si>
  <si>
    <t>REMARCAÇAO</t>
  </si>
  <si>
    <t>DESEMBARGADOR/PRESIDENTE</t>
  </si>
  <si>
    <t>REALIZAR VISITA INSTITUCIONAL PARA INSTALCAO DA CENTRAL DE DIGITALIZACAO DA UPJ EM SANTAREM/PA, E VISITA AO FORUM DE ALENQUER/PA</t>
  </si>
  <si>
    <t>CGCZUW</t>
  </si>
  <si>
    <t>REMARCACAO</t>
  </si>
  <si>
    <t>LUANA DE NAZARETH SANTALICES</t>
  </si>
  <si>
    <t>JUIZ(A) AUXILIAR</t>
  </si>
  <si>
    <t>HDD8GC</t>
  </si>
  <si>
    <t>AJUDANTE DE ORDENS</t>
  </si>
  <si>
    <t>LBKQ4V</t>
  </si>
  <si>
    <t>FHQFVT</t>
  </si>
  <si>
    <t>TEM CEL PM</t>
  </si>
  <si>
    <t>VIWS2Q</t>
  </si>
  <si>
    <t>CRISTHIANNE CORREA</t>
  </si>
  <si>
    <t>CHEFE DE GABINETE</t>
  </si>
  <si>
    <t>YH2GPZ</t>
  </si>
  <si>
    <t>PATRICIA DO SOCORRO CASSEB</t>
  </si>
  <si>
    <t>ILPV8U</t>
  </si>
  <si>
    <t>COORDENADORA DE CERIMONIAL</t>
  </si>
  <si>
    <t>UIV9JD</t>
  </si>
  <si>
    <t>AIFSXQ</t>
  </si>
  <si>
    <t>GERALDO NEVES LEITE</t>
  </si>
  <si>
    <t>QK2RHN</t>
  </si>
  <si>
    <t>MIGUEL LUCIVALDO SANTOS</t>
  </si>
  <si>
    <t>GBNQQI</t>
  </si>
  <si>
    <t>ASSISTENTE</t>
  </si>
  <si>
    <t>REALIZAR COBERTURA FOTOJORNALISTICA INSTALAÇÃO E INAUGURACAO DO FORUM DE VITORIA DO XINGU/PA</t>
  </si>
  <si>
    <t>PJ1FGQ</t>
  </si>
  <si>
    <t>REALIZAR LEVANTAMENTO DOS SERVICOS DE ENGENHARIA</t>
  </si>
  <si>
    <t>MI6LXT</t>
  </si>
  <si>
    <t>BELEM / CARAJAS / BELEM</t>
  </si>
  <si>
    <t>GGRVWW</t>
  </si>
  <si>
    <t>TATIANE SARAIVA DA PAIXAO NUNES</t>
  </si>
  <si>
    <t>REALIZAR O PROGARAMA DE BAIXA PROCESSUAL</t>
  </si>
  <si>
    <t>IJT13K</t>
  </si>
  <si>
    <t>MARABA / BELEM</t>
  </si>
  <si>
    <t>NIVEA MARIA ARACATY LOBATO</t>
  </si>
  <si>
    <t>CI5TJQ</t>
  </si>
  <si>
    <t>ACOMPANHAR OS SERVICOS DE ENGENHARIA NO FORUM DE ITAITUBA.</t>
  </si>
  <si>
    <t>OM4YXX</t>
  </si>
  <si>
    <t>WILSON LUIZ LOBATO NUNES</t>
  </si>
  <si>
    <t>ATENDENTE JUDICIARIO</t>
  </si>
  <si>
    <t>REALIZAR TRANSFERENCIA DO ACERVO DO FORUM DE MARABA, PARA O ARQUIVO DE BELEM.</t>
  </si>
  <si>
    <t>OHN49T</t>
  </si>
  <si>
    <t>PD4BQF</t>
  </si>
  <si>
    <t>OES7PP</t>
  </si>
  <si>
    <t>GUSTAVO ARAUJO DE SOUZA LEAO</t>
  </si>
  <si>
    <t>COMISSIONADO</t>
  </si>
  <si>
    <t>VISTORIA A REFORMA PARA IMPLANTAÇÃO DA UPJ NO FORUM DA COMARCA</t>
  </si>
  <si>
    <t>TD25QV</t>
  </si>
  <si>
    <t>REALIZAR VISITA INSTITUCIONAL PARA INSTALACAO DA CENTRAL DE DIGITALIZACAO DA UPJ EM SANTAREM/PA, E VISITA AO FORUM DE ALENQUER/PA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</si>
</sst>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164" fontId="3" fillId="2" borderId="0" xfId="1" applyFont="1" applyFill="1" applyAlignment="1">
      <alignment vertical="center" wrapText="1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vertical="center" wrapText="1"/>
    </xf>
    <xf numFmtId="164" fontId="4" fillId="2" borderId="0" xfId="1" applyFont="1" applyFill="1" applyAlignment="1">
      <alignment horizontal="center" vertical="center" wrapText="1"/>
    </xf>
    <xf numFmtId="164" fontId="4" fillId="2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64" fontId="6" fillId="2" borderId="0" xfId="1" applyFont="1" applyFill="1" applyAlignment="1">
      <alignment vertical="center" wrapText="1"/>
    </xf>
    <xf numFmtId="164" fontId="6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64" fontId="7" fillId="4" borderId="2" xfId="1" applyFont="1" applyFill="1" applyBorder="1" applyAlignment="1">
      <alignment horizontal="center" vertical="center" wrapText="1"/>
    </xf>
    <xf numFmtId="164" fontId="0" fillId="0" borderId="0" xfId="1" applyFo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justify" wrapText="1"/>
    </xf>
    <xf numFmtId="0" fontId="7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left" vertical="justify" wrapText="1"/>
    </xf>
    <xf numFmtId="0" fontId="7" fillId="0" borderId="1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 wrapText="1"/>
    </xf>
    <xf numFmtId="14" fontId="12" fillId="0" borderId="2" xfId="0" quotePrefix="1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 wrapText="1"/>
    </xf>
    <xf numFmtId="44" fontId="13" fillId="0" borderId="2" xfId="0" applyNumberFormat="1" applyFont="1" applyBorder="1" applyAlignment="1">
      <alignment horizontal="center" vertical="center" wrapText="1"/>
    </xf>
    <xf numFmtId="4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44" fontId="12" fillId="0" borderId="2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 wrapText="1"/>
    </xf>
    <xf numFmtId="44" fontId="12" fillId="0" borderId="5" xfId="0" applyNumberFormat="1" applyFont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/>
    </xf>
    <xf numFmtId="164" fontId="14" fillId="5" borderId="0" xfId="1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1203325</xdr:colOff>
      <xdr:row>0</xdr:row>
      <xdr:rowOff>0</xdr:rowOff>
    </xdr:from>
    <xdr:to>
      <xdr:col>5</xdr:col>
      <xdr:colOff>1965325</xdr:colOff>
      <xdr:row>2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226425" y="0"/>
          <a:ext cx="762000" cy="673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ASSAGENS%20A&#201;REA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2">
          <cell r="Q2">
            <v>432.15159999999997</v>
          </cell>
        </row>
        <row r="3">
          <cell r="Q3">
            <v>757.00360000000001</v>
          </cell>
        </row>
        <row r="4">
          <cell r="Q4">
            <v>708.88400000000001</v>
          </cell>
        </row>
        <row r="5">
          <cell r="Q5">
            <v>282.32560000000001</v>
          </cell>
        </row>
        <row r="6">
          <cell r="Q6">
            <v>616.23440000000005</v>
          </cell>
        </row>
        <row r="7">
          <cell r="Q7">
            <v>708.88400000000001</v>
          </cell>
        </row>
        <row r="8">
          <cell r="Q8">
            <v>1369.8991599999999</v>
          </cell>
        </row>
        <row r="9">
          <cell r="Q9">
            <v>1015.4167199999999</v>
          </cell>
        </row>
        <row r="10">
          <cell r="Q10">
            <v>1369.0091600000001</v>
          </cell>
        </row>
        <row r="11">
          <cell r="Q11">
            <v>1588.43596</v>
          </cell>
        </row>
        <row r="12">
          <cell r="Q12">
            <v>1020.33872</v>
          </cell>
        </row>
        <row r="13">
          <cell r="Q13">
            <v>876.61631999999997</v>
          </cell>
        </row>
        <row r="14">
          <cell r="Q14">
            <v>1343.22192</v>
          </cell>
        </row>
        <row r="15">
          <cell r="Q15">
            <v>678.36760000000004</v>
          </cell>
        </row>
        <row r="16">
          <cell r="Q16">
            <v>499.57355999999999</v>
          </cell>
        </row>
        <row r="17">
          <cell r="Q17">
            <v>562.2084000000001</v>
          </cell>
        </row>
        <row r="18">
          <cell r="Q18">
            <v>397.0412</v>
          </cell>
        </row>
        <row r="19">
          <cell r="Q19">
            <v>2276.2362399999997</v>
          </cell>
        </row>
        <row r="20">
          <cell r="Q20">
            <v>1539.1175199999998</v>
          </cell>
        </row>
        <row r="21">
          <cell r="Q21">
            <v>258.2448</v>
          </cell>
        </row>
        <row r="22">
          <cell r="Q22">
            <v>0</v>
          </cell>
        </row>
        <row r="23">
          <cell r="Q23">
            <v>1546.1067600000001</v>
          </cell>
        </row>
        <row r="24">
          <cell r="Q24">
            <v>318.67444</v>
          </cell>
        </row>
        <row r="25">
          <cell r="Q25">
            <v>1546.1067600000001</v>
          </cell>
        </row>
        <row r="26">
          <cell r="Q26">
            <v>323.09644000000003</v>
          </cell>
        </row>
        <row r="27">
          <cell r="Q27">
            <v>1546.1067600000001</v>
          </cell>
        </row>
        <row r="28">
          <cell r="Q28">
            <v>323.09644000000003</v>
          </cell>
        </row>
        <row r="29">
          <cell r="Q29">
            <v>1546.1067600000001</v>
          </cell>
        </row>
        <row r="30">
          <cell r="Q30">
            <v>314.05044000000004</v>
          </cell>
        </row>
        <row r="31">
          <cell r="Q31">
            <v>1465.4843999999998</v>
          </cell>
        </row>
        <row r="32">
          <cell r="Q32">
            <v>904.68115999999998</v>
          </cell>
        </row>
        <row r="33">
          <cell r="Q33">
            <v>1451.5059200000001</v>
          </cell>
        </row>
        <row r="34">
          <cell r="Q34">
            <v>1465.4843999999998</v>
          </cell>
        </row>
        <row r="35">
          <cell r="Q35">
            <v>1546.1067600000001</v>
          </cell>
        </row>
        <row r="36">
          <cell r="Q36">
            <v>1546.1067600000001</v>
          </cell>
        </row>
        <row r="37">
          <cell r="Q37">
            <v>1533.6999999999998</v>
          </cell>
        </row>
        <row r="38">
          <cell r="Q38">
            <v>1546.1067600000001</v>
          </cell>
        </row>
        <row r="39">
          <cell r="Q39">
            <v>1002.61952</v>
          </cell>
        </row>
        <row r="40">
          <cell r="Q40">
            <v>1002.61952</v>
          </cell>
        </row>
        <row r="41">
          <cell r="Q41">
            <v>481.87192000000005</v>
          </cell>
        </row>
        <row r="42">
          <cell r="Q42">
            <v>42.4512</v>
          </cell>
        </row>
        <row r="43">
          <cell r="Q43">
            <v>481.87192000000005</v>
          </cell>
        </row>
        <row r="44">
          <cell r="Q44">
            <v>42.4512</v>
          </cell>
        </row>
        <row r="45">
          <cell r="Q45">
            <v>706.41355999999996</v>
          </cell>
        </row>
        <row r="46">
          <cell r="Q46">
            <v>625.59431999999993</v>
          </cell>
        </row>
        <row r="47">
          <cell r="Q47">
            <v>625.59431999999993</v>
          </cell>
        </row>
        <row r="48">
          <cell r="Q48">
            <v>625.59431999999993</v>
          </cell>
        </row>
        <row r="49">
          <cell r="Q49">
            <v>567.61315999999999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B1" zoomScale="75" zoomScaleNormal="75" workbookViewId="0">
      <selection activeCell="F22" sqref="F22"/>
    </sheetView>
  </sheetViews>
  <sheetFormatPr defaultRowHeight="15" x14ac:dyDescent="0.25"/>
  <cols>
    <col min="1" max="1" width="8.85546875" customWidth="1"/>
    <col min="2" max="2" width="9.28515625" customWidth="1"/>
    <col min="3" max="3" width="12.7109375" customWidth="1"/>
    <col min="4" max="4" width="48.7109375" style="23" customWidth="1"/>
    <col min="5" max="5" width="25.5703125" style="17" customWidth="1"/>
    <col min="6" max="6" width="61.140625" style="16" customWidth="1"/>
    <col min="7" max="7" width="10.28515625" customWidth="1"/>
    <col min="8" max="8" width="38.42578125" customWidth="1"/>
    <col min="9" max="9" width="13.140625" customWidth="1"/>
    <col min="10" max="10" width="13.28515625" customWidth="1"/>
    <col min="11" max="11" width="17" style="19" customWidth="1"/>
  </cols>
  <sheetData>
    <row r="1" spans="1:11" ht="18.75" x14ac:dyDescent="0.3">
      <c r="A1" s="6"/>
      <c r="B1" s="6"/>
      <c r="C1" s="6"/>
      <c r="D1" s="20"/>
      <c r="E1" s="7"/>
      <c r="F1" s="1"/>
      <c r="G1" s="6"/>
      <c r="H1" s="7"/>
      <c r="I1" s="7"/>
      <c r="J1" s="7"/>
      <c r="K1" s="8"/>
    </row>
    <row r="2" spans="1:11" ht="18.75" x14ac:dyDescent="0.3">
      <c r="A2" s="6"/>
      <c r="B2" s="6"/>
      <c r="C2" s="6"/>
      <c r="D2" s="20"/>
      <c r="E2" s="7"/>
      <c r="F2" s="1"/>
      <c r="G2" s="6"/>
      <c r="H2" s="7"/>
      <c r="I2" s="7"/>
      <c r="J2" s="7"/>
      <c r="K2" s="8"/>
    </row>
    <row r="3" spans="1:11" ht="18.75" x14ac:dyDescent="0.25">
      <c r="A3" s="9"/>
      <c r="B3" s="9"/>
      <c r="C3" s="9"/>
      <c r="D3" s="21"/>
      <c r="E3" s="10"/>
      <c r="F3" s="3"/>
      <c r="G3" s="2"/>
      <c r="H3" s="3"/>
      <c r="I3" s="10"/>
      <c r="J3" s="10"/>
      <c r="K3" s="11"/>
    </row>
    <row r="4" spans="1:11" ht="14.25" customHeight="1" x14ac:dyDescent="0.3">
      <c r="A4" s="6"/>
      <c r="B4" s="9"/>
      <c r="C4" s="9"/>
      <c r="D4" s="30"/>
      <c r="E4" s="31" t="s">
        <v>0</v>
      </c>
      <c r="F4" s="31"/>
      <c r="G4" s="31"/>
      <c r="H4" s="32"/>
      <c r="I4" s="10"/>
      <c r="J4" s="10"/>
      <c r="K4" s="12"/>
    </row>
    <row r="5" spans="1:11" ht="14.25" customHeight="1" x14ac:dyDescent="0.3">
      <c r="A5" s="6"/>
      <c r="B5" s="13"/>
      <c r="C5" s="13"/>
      <c r="D5" s="33" t="s">
        <v>1</v>
      </c>
      <c r="E5" s="33"/>
      <c r="F5" s="33"/>
      <c r="G5" s="33"/>
      <c r="H5" s="33"/>
      <c r="I5" s="13"/>
      <c r="J5" s="13"/>
      <c r="K5" s="12"/>
    </row>
    <row r="6" spans="1:11" ht="14.25" customHeight="1" x14ac:dyDescent="0.3">
      <c r="A6" s="6"/>
      <c r="B6" s="13"/>
      <c r="C6" s="13"/>
      <c r="D6" s="33" t="s">
        <v>2</v>
      </c>
      <c r="E6" s="33"/>
      <c r="F6" s="33"/>
      <c r="G6" s="33"/>
      <c r="H6" s="33"/>
      <c r="I6" s="13"/>
      <c r="J6" s="13"/>
      <c r="K6" s="12"/>
    </row>
    <row r="7" spans="1:11" ht="14.25" customHeight="1" x14ac:dyDescent="0.3">
      <c r="A7" s="6"/>
      <c r="B7" s="13"/>
      <c r="C7" s="13"/>
      <c r="D7" s="33" t="s">
        <v>3</v>
      </c>
      <c r="E7" s="33"/>
      <c r="F7" s="33"/>
      <c r="G7" s="33"/>
      <c r="H7" s="33"/>
      <c r="I7" s="13"/>
      <c r="J7" s="13"/>
      <c r="K7" s="12"/>
    </row>
    <row r="8" spans="1:11" ht="15.75" x14ac:dyDescent="0.25">
      <c r="A8" s="25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14"/>
    </row>
    <row r="9" spans="1:11" ht="15.75" x14ac:dyDescent="0.25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14"/>
    </row>
    <row r="10" spans="1:11" ht="15.75" x14ac:dyDescent="0.2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14"/>
    </row>
    <row r="11" spans="1:11" ht="15.75" x14ac:dyDescent="0.25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14"/>
    </row>
    <row r="12" spans="1:11" ht="15.75" x14ac:dyDescent="0.25">
      <c r="A12" s="25" t="s">
        <v>34</v>
      </c>
      <c r="B12" s="25"/>
      <c r="C12" s="25"/>
      <c r="D12" s="25"/>
      <c r="E12" s="25"/>
      <c r="F12" s="25"/>
      <c r="G12" s="25"/>
      <c r="H12" s="25"/>
      <c r="I12" s="25"/>
      <c r="J12" s="25"/>
      <c r="K12" s="14"/>
    </row>
    <row r="13" spans="1:11" ht="15.75" x14ac:dyDescent="0.25">
      <c r="A13" s="26" t="s">
        <v>35</v>
      </c>
      <c r="B13" s="26"/>
      <c r="C13" s="26"/>
      <c r="D13" s="26"/>
      <c r="E13" s="26"/>
      <c r="F13" s="26"/>
      <c r="G13" s="26"/>
      <c r="H13" s="26"/>
      <c r="I13" s="26"/>
      <c r="J13" s="26"/>
      <c r="K13" s="15"/>
    </row>
    <row r="14" spans="1:11" x14ac:dyDescent="0.25">
      <c r="A14" s="27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63" x14ac:dyDescent="0.25">
      <c r="A16" s="4" t="s">
        <v>7</v>
      </c>
      <c r="B16" s="5" t="s">
        <v>8</v>
      </c>
      <c r="C16" s="4" t="s">
        <v>9</v>
      </c>
      <c r="D16" s="22" t="s">
        <v>10</v>
      </c>
      <c r="E16" s="24" t="s">
        <v>11</v>
      </c>
      <c r="F16" s="4" t="s">
        <v>12</v>
      </c>
      <c r="G16" s="4" t="s">
        <v>13</v>
      </c>
      <c r="H16" s="4" t="s">
        <v>14</v>
      </c>
      <c r="I16" s="4" t="s">
        <v>15</v>
      </c>
      <c r="J16" s="4" t="s">
        <v>16</v>
      </c>
      <c r="K16" s="18" t="s">
        <v>17</v>
      </c>
    </row>
    <row r="17" spans="1:11" s="17" customFormat="1" x14ac:dyDescent="0.25">
      <c r="A17" s="28" t="s">
        <v>26</v>
      </c>
      <c r="B17" s="43">
        <v>33</v>
      </c>
      <c r="C17" s="44">
        <v>44119</v>
      </c>
      <c r="D17" s="40" t="s">
        <v>37</v>
      </c>
      <c r="E17" s="36" t="s">
        <v>38</v>
      </c>
      <c r="F17" s="40" t="s">
        <v>39</v>
      </c>
      <c r="G17" s="45" t="s">
        <v>40</v>
      </c>
      <c r="H17" s="45" t="s">
        <v>41</v>
      </c>
      <c r="I17" s="46">
        <v>44120</v>
      </c>
      <c r="J17" s="47" t="s">
        <v>21</v>
      </c>
      <c r="K17" s="34">
        <f>[1]Plan1!Q2</f>
        <v>432.15159999999997</v>
      </c>
    </row>
    <row r="18" spans="1:11" s="17" customFormat="1" x14ac:dyDescent="0.25">
      <c r="A18" s="29"/>
      <c r="B18" s="43">
        <v>33</v>
      </c>
      <c r="C18" s="44">
        <v>44119</v>
      </c>
      <c r="D18" s="40" t="s">
        <v>37</v>
      </c>
      <c r="E18" s="36" t="s">
        <v>38</v>
      </c>
      <c r="F18" s="40" t="s">
        <v>39</v>
      </c>
      <c r="G18" s="45" t="s">
        <v>42</v>
      </c>
      <c r="H18" s="45" t="s">
        <v>43</v>
      </c>
      <c r="I18" s="46">
        <v>44125</v>
      </c>
      <c r="J18" s="47" t="s">
        <v>21</v>
      </c>
      <c r="K18" s="34">
        <f>[1]Plan1!Q3</f>
        <v>757.00360000000001</v>
      </c>
    </row>
    <row r="19" spans="1:11" s="17" customFormat="1" x14ac:dyDescent="0.25">
      <c r="A19" s="29"/>
      <c r="B19" s="43">
        <v>33</v>
      </c>
      <c r="C19" s="44">
        <v>44119</v>
      </c>
      <c r="D19" s="40" t="s">
        <v>37</v>
      </c>
      <c r="E19" s="36" t="s">
        <v>38</v>
      </c>
      <c r="F19" s="40" t="s">
        <v>39</v>
      </c>
      <c r="G19" s="45" t="s">
        <v>44</v>
      </c>
      <c r="H19" s="45" t="s">
        <v>45</v>
      </c>
      <c r="I19" s="47" t="s">
        <v>21</v>
      </c>
      <c r="J19" s="46">
        <v>44131</v>
      </c>
      <c r="K19" s="34">
        <f>[1]Plan1!Q4</f>
        <v>708.88400000000001</v>
      </c>
    </row>
    <row r="20" spans="1:11" s="17" customFormat="1" x14ac:dyDescent="0.25">
      <c r="A20" s="29"/>
      <c r="B20" s="43">
        <v>52</v>
      </c>
      <c r="C20" s="44">
        <v>44123</v>
      </c>
      <c r="D20" s="40" t="s">
        <v>37</v>
      </c>
      <c r="E20" s="36" t="s">
        <v>38</v>
      </c>
      <c r="F20" s="40" t="s">
        <v>39</v>
      </c>
      <c r="G20" s="45" t="s">
        <v>46</v>
      </c>
      <c r="H20" s="45" t="s">
        <v>41</v>
      </c>
      <c r="I20" s="46">
        <v>44144</v>
      </c>
      <c r="J20" s="47" t="s">
        <v>21</v>
      </c>
      <c r="K20" s="34">
        <f>[1]Plan1!Q5</f>
        <v>282.32560000000001</v>
      </c>
    </row>
    <row r="21" spans="1:11" s="17" customFormat="1" x14ac:dyDescent="0.25">
      <c r="A21" s="29"/>
      <c r="B21" s="43">
        <v>52</v>
      </c>
      <c r="C21" s="44">
        <v>44123</v>
      </c>
      <c r="D21" s="40" t="s">
        <v>37</v>
      </c>
      <c r="E21" s="36" t="s">
        <v>38</v>
      </c>
      <c r="F21" s="40" t="s">
        <v>39</v>
      </c>
      <c r="G21" s="45" t="s">
        <v>47</v>
      </c>
      <c r="H21" s="45" t="s">
        <v>43</v>
      </c>
      <c r="I21" s="46">
        <v>44156</v>
      </c>
      <c r="J21" s="47" t="s">
        <v>21</v>
      </c>
      <c r="K21" s="34">
        <f>[1]Plan1!Q6</f>
        <v>616.23440000000005</v>
      </c>
    </row>
    <row r="22" spans="1:11" s="17" customFormat="1" x14ac:dyDescent="0.25">
      <c r="A22" s="29"/>
      <c r="B22" s="43">
        <v>52</v>
      </c>
      <c r="C22" s="44">
        <v>44123</v>
      </c>
      <c r="D22" s="40" t="s">
        <v>37</v>
      </c>
      <c r="E22" s="36" t="s">
        <v>38</v>
      </c>
      <c r="F22" s="40" t="s">
        <v>39</v>
      </c>
      <c r="G22" s="45" t="s">
        <v>48</v>
      </c>
      <c r="H22" s="45" t="s">
        <v>45</v>
      </c>
      <c r="I22" s="47" t="s">
        <v>21</v>
      </c>
      <c r="J22" s="46">
        <v>44131</v>
      </c>
      <c r="K22" s="34">
        <f>[1]Plan1!Q7</f>
        <v>708.88400000000001</v>
      </c>
    </row>
    <row r="23" spans="1:11" s="17" customFormat="1" ht="30" customHeight="1" x14ac:dyDescent="0.25">
      <c r="A23" s="35" t="s">
        <v>19</v>
      </c>
      <c r="B23" s="48">
        <v>22</v>
      </c>
      <c r="C23" s="49">
        <v>44110</v>
      </c>
      <c r="D23" s="41" t="s">
        <v>31</v>
      </c>
      <c r="E23" s="37" t="s">
        <v>18</v>
      </c>
      <c r="F23" s="37" t="s">
        <v>49</v>
      </c>
      <c r="G23" s="50" t="s">
        <v>50</v>
      </c>
      <c r="H23" s="50" t="s">
        <v>20</v>
      </c>
      <c r="I23" s="51">
        <v>44119</v>
      </c>
      <c r="J23" s="51">
        <v>44120</v>
      </c>
      <c r="K23" s="52">
        <f>[1]Plan1!Q8</f>
        <v>1369.8991599999999</v>
      </c>
    </row>
    <row r="24" spans="1:11" s="17" customFormat="1" ht="48.75" customHeight="1" x14ac:dyDescent="0.25">
      <c r="A24" s="35"/>
      <c r="B24" s="48">
        <v>23</v>
      </c>
      <c r="C24" s="49">
        <v>44110</v>
      </c>
      <c r="D24" s="41" t="s">
        <v>51</v>
      </c>
      <c r="E24" s="37" t="s">
        <v>52</v>
      </c>
      <c r="F24" s="37" t="s">
        <v>53</v>
      </c>
      <c r="G24" s="50" t="s">
        <v>54</v>
      </c>
      <c r="H24" s="50" t="s">
        <v>55</v>
      </c>
      <c r="I24" s="51">
        <v>44123</v>
      </c>
      <c r="J24" s="51">
        <v>44127</v>
      </c>
      <c r="K24" s="52">
        <f>[1]Plan1!Q9</f>
        <v>1015.4167199999999</v>
      </c>
    </row>
    <row r="25" spans="1:11" s="17" customFormat="1" ht="30" customHeight="1" x14ac:dyDescent="0.25">
      <c r="A25" s="35"/>
      <c r="B25" s="48">
        <v>24</v>
      </c>
      <c r="C25" s="49">
        <v>44110</v>
      </c>
      <c r="D25" s="41" t="s">
        <v>56</v>
      </c>
      <c r="E25" s="37" t="s">
        <v>52</v>
      </c>
      <c r="F25" s="37" t="s">
        <v>49</v>
      </c>
      <c r="G25" s="50" t="s">
        <v>57</v>
      </c>
      <c r="H25" s="50" t="s">
        <v>20</v>
      </c>
      <c r="I25" s="51">
        <v>44119</v>
      </c>
      <c r="J25" s="51">
        <v>44120</v>
      </c>
      <c r="K25" s="52">
        <f>[1]Plan1!Q10</f>
        <v>1369.0091600000001</v>
      </c>
    </row>
    <row r="26" spans="1:11" s="17" customFormat="1" ht="30" customHeight="1" x14ac:dyDescent="0.25">
      <c r="A26" s="35"/>
      <c r="B26" s="48">
        <v>25</v>
      </c>
      <c r="C26" s="49">
        <v>44112</v>
      </c>
      <c r="D26" s="41" t="s">
        <v>58</v>
      </c>
      <c r="E26" s="37" t="s">
        <v>59</v>
      </c>
      <c r="F26" s="37" t="s">
        <v>49</v>
      </c>
      <c r="G26" s="50" t="s">
        <v>60</v>
      </c>
      <c r="H26" s="50" t="s">
        <v>20</v>
      </c>
      <c r="I26" s="51">
        <v>44119</v>
      </c>
      <c r="J26" s="51">
        <v>44120</v>
      </c>
      <c r="K26" s="52">
        <f>[1]Plan1!Q11</f>
        <v>1588.43596</v>
      </c>
    </row>
    <row r="27" spans="1:11" s="17" customFormat="1" ht="30" customHeight="1" x14ac:dyDescent="0.25">
      <c r="A27" s="35"/>
      <c r="B27" s="48">
        <v>26</v>
      </c>
      <c r="C27" s="49">
        <v>44112</v>
      </c>
      <c r="D27" s="41" t="s">
        <v>61</v>
      </c>
      <c r="E27" s="37" t="s">
        <v>18</v>
      </c>
      <c r="F27" s="37" t="s">
        <v>62</v>
      </c>
      <c r="G27" s="50" t="s">
        <v>63</v>
      </c>
      <c r="H27" s="50" t="s">
        <v>33</v>
      </c>
      <c r="I27" s="51">
        <v>44118</v>
      </c>
      <c r="J27" s="51">
        <v>44120</v>
      </c>
      <c r="K27" s="52">
        <f>[1]Plan1!Q12</f>
        <v>1020.33872</v>
      </c>
    </row>
    <row r="28" spans="1:11" s="17" customFormat="1" ht="30" customHeight="1" x14ac:dyDescent="0.25">
      <c r="A28" s="35"/>
      <c r="B28" s="48">
        <v>27</v>
      </c>
      <c r="C28" s="49">
        <v>44112</v>
      </c>
      <c r="D28" s="41" t="s">
        <v>64</v>
      </c>
      <c r="E28" s="37" t="s">
        <v>65</v>
      </c>
      <c r="F28" s="37" t="s">
        <v>62</v>
      </c>
      <c r="G28" s="50" t="s">
        <v>66</v>
      </c>
      <c r="H28" s="50" t="s">
        <v>33</v>
      </c>
      <c r="I28" s="51">
        <v>44118</v>
      </c>
      <c r="J28" s="51">
        <v>44120</v>
      </c>
      <c r="K28" s="52">
        <f>[1]Plan1!Q13</f>
        <v>876.61631999999997</v>
      </c>
    </row>
    <row r="29" spans="1:11" s="17" customFormat="1" ht="30" customHeight="1" x14ac:dyDescent="0.25">
      <c r="A29" s="35"/>
      <c r="B29" s="48">
        <v>28</v>
      </c>
      <c r="C29" s="49">
        <v>44113</v>
      </c>
      <c r="D29" s="41" t="s">
        <v>67</v>
      </c>
      <c r="E29" s="37" t="s">
        <v>52</v>
      </c>
      <c r="F29" s="37" t="s">
        <v>68</v>
      </c>
      <c r="G29" s="50" t="s">
        <v>69</v>
      </c>
      <c r="H29" s="50" t="s">
        <v>20</v>
      </c>
      <c r="I29" s="51">
        <v>44117</v>
      </c>
      <c r="J29" s="51">
        <v>44126</v>
      </c>
      <c r="K29" s="52">
        <f>[1]Plan1!Q14</f>
        <v>1343.22192</v>
      </c>
    </row>
    <row r="30" spans="1:11" s="17" customFormat="1" ht="30" customHeight="1" x14ac:dyDescent="0.25">
      <c r="A30" s="35"/>
      <c r="B30" s="43">
        <v>29</v>
      </c>
      <c r="C30" s="44">
        <v>44113</v>
      </c>
      <c r="D30" s="40" t="s">
        <v>70</v>
      </c>
      <c r="E30" s="36" t="s">
        <v>71</v>
      </c>
      <c r="F30" s="36" t="s">
        <v>72</v>
      </c>
      <c r="G30" s="45" t="s">
        <v>73</v>
      </c>
      <c r="H30" s="45" t="s">
        <v>25</v>
      </c>
      <c r="I30" s="46">
        <v>44120</v>
      </c>
      <c r="J30" s="47" t="s">
        <v>21</v>
      </c>
      <c r="K30" s="53">
        <f>[1]Plan1!Q15</f>
        <v>678.36760000000004</v>
      </c>
    </row>
    <row r="31" spans="1:11" s="17" customFormat="1" ht="30" customHeight="1" x14ac:dyDescent="0.25">
      <c r="A31" s="35"/>
      <c r="B31" s="43">
        <v>29</v>
      </c>
      <c r="C31" s="44">
        <v>44113</v>
      </c>
      <c r="D31" s="40" t="s">
        <v>70</v>
      </c>
      <c r="E31" s="36" t="s">
        <v>71</v>
      </c>
      <c r="F31" s="36" t="s">
        <v>72</v>
      </c>
      <c r="G31" s="45" t="s">
        <v>74</v>
      </c>
      <c r="H31" s="45" t="s">
        <v>75</v>
      </c>
      <c r="I31" s="47" t="s">
        <v>21</v>
      </c>
      <c r="J31" s="46">
        <v>44126</v>
      </c>
      <c r="K31" s="53">
        <f>[1]Plan1!Q16</f>
        <v>499.57355999999999</v>
      </c>
    </row>
    <row r="32" spans="1:11" s="17" customFormat="1" ht="30" customHeight="1" x14ac:dyDescent="0.25">
      <c r="A32" s="35"/>
      <c r="B32" s="43">
        <v>30</v>
      </c>
      <c r="C32" s="44">
        <v>44113</v>
      </c>
      <c r="D32" s="40" t="s">
        <v>27</v>
      </c>
      <c r="E32" s="36" t="s">
        <v>52</v>
      </c>
      <c r="F32" s="36" t="s">
        <v>72</v>
      </c>
      <c r="G32" s="45" t="s">
        <v>76</v>
      </c>
      <c r="H32" s="45" t="s">
        <v>25</v>
      </c>
      <c r="I32" s="46">
        <v>44123</v>
      </c>
      <c r="J32" s="47" t="s">
        <v>21</v>
      </c>
      <c r="K32" s="53">
        <f>[1]Plan1!Q17</f>
        <v>562.2084000000001</v>
      </c>
    </row>
    <row r="33" spans="1:11" s="17" customFormat="1" ht="30" customHeight="1" x14ac:dyDescent="0.25">
      <c r="A33" s="35"/>
      <c r="B33" s="43">
        <v>30</v>
      </c>
      <c r="C33" s="44">
        <v>44113</v>
      </c>
      <c r="D33" s="40" t="s">
        <v>27</v>
      </c>
      <c r="E33" s="36" t="s">
        <v>52</v>
      </c>
      <c r="F33" s="36" t="s">
        <v>72</v>
      </c>
      <c r="G33" s="45" t="s">
        <v>77</v>
      </c>
      <c r="H33" s="45" t="s">
        <v>75</v>
      </c>
      <c r="I33" s="47" t="s">
        <v>21</v>
      </c>
      <c r="J33" s="46">
        <v>44130</v>
      </c>
      <c r="K33" s="53">
        <f>[1]Plan1!Q18</f>
        <v>397.0412</v>
      </c>
    </row>
    <row r="34" spans="1:11" s="17" customFormat="1" ht="30" customHeight="1" x14ac:dyDescent="0.25">
      <c r="A34" s="35"/>
      <c r="B34" s="43">
        <v>31</v>
      </c>
      <c r="C34" s="44">
        <v>44114</v>
      </c>
      <c r="D34" s="40" t="s">
        <v>78</v>
      </c>
      <c r="E34" s="36" t="s">
        <v>79</v>
      </c>
      <c r="F34" s="36" t="s">
        <v>80</v>
      </c>
      <c r="G34" s="45" t="s">
        <v>81</v>
      </c>
      <c r="H34" s="45" t="s">
        <v>20</v>
      </c>
      <c r="I34" s="46">
        <v>44117</v>
      </c>
      <c r="J34" s="46">
        <v>44119</v>
      </c>
      <c r="K34" s="53">
        <f>[1]Plan1!Q19</f>
        <v>2276.2362399999997</v>
      </c>
    </row>
    <row r="35" spans="1:11" s="17" customFormat="1" ht="30" customHeight="1" x14ac:dyDescent="0.25">
      <c r="A35" s="35"/>
      <c r="B35" s="43">
        <v>32</v>
      </c>
      <c r="C35" s="44">
        <v>44117</v>
      </c>
      <c r="D35" s="40" t="s">
        <v>82</v>
      </c>
      <c r="E35" s="36" t="s">
        <v>18</v>
      </c>
      <c r="F35" s="36" t="s">
        <v>83</v>
      </c>
      <c r="G35" s="45" t="s">
        <v>84</v>
      </c>
      <c r="H35" s="45" t="s">
        <v>55</v>
      </c>
      <c r="I35" s="46">
        <v>44123</v>
      </c>
      <c r="J35" s="46">
        <v>44127</v>
      </c>
      <c r="K35" s="53">
        <f>[1]Plan1!Q20</f>
        <v>1539.1175199999998</v>
      </c>
    </row>
    <row r="36" spans="1:11" s="17" customFormat="1" ht="30" customHeight="1" x14ac:dyDescent="0.25">
      <c r="A36" s="35"/>
      <c r="B36" s="43">
        <v>34</v>
      </c>
      <c r="C36" s="44">
        <v>44113</v>
      </c>
      <c r="D36" s="40" t="s">
        <v>70</v>
      </c>
      <c r="E36" s="36" t="s">
        <v>71</v>
      </c>
      <c r="F36" s="38" t="s">
        <v>85</v>
      </c>
      <c r="G36" s="45" t="s">
        <v>74</v>
      </c>
      <c r="H36" s="45" t="s">
        <v>75</v>
      </c>
      <c r="I36" s="47" t="s">
        <v>21</v>
      </c>
      <c r="J36" s="54">
        <v>44126</v>
      </c>
      <c r="K36" s="55">
        <f>[1]Plan1!Q21</f>
        <v>258.2448</v>
      </c>
    </row>
    <row r="37" spans="1:11" s="17" customFormat="1" ht="30" customHeight="1" x14ac:dyDescent="0.25">
      <c r="A37" s="35"/>
      <c r="B37" s="43">
        <v>35</v>
      </c>
      <c r="C37" s="44">
        <v>44113</v>
      </c>
      <c r="D37" s="40" t="s">
        <v>27</v>
      </c>
      <c r="E37" s="36" t="s">
        <v>52</v>
      </c>
      <c r="F37" s="38" t="s">
        <v>85</v>
      </c>
      <c r="G37" s="45" t="s">
        <v>76</v>
      </c>
      <c r="H37" s="45" t="s">
        <v>25</v>
      </c>
      <c r="I37" s="54">
        <v>44123</v>
      </c>
      <c r="J37" s="60" t="s">
        <v>21</v>
      </c>
      <c r="K37" s="55">
        <f>[1]Plan1!Q22</f>
        <v>0</v>
      </c>
    </row>
    <row r="38" spans="1:11" s="17" customFormat="1" ht="50.25" customHeight="1" x14ac:dyDescent="0.25">
      <c r="A38" s="35"/>
      <c r="B38" s="43">
        <v>36</v>
      </c>
      <c r="C38" s="44">
        <v>44121</v>
      </c>
      <c r="D38" s="40" t="s">
        <v>22</v>
      </c>
      <c r="E38" s="36" t="s">
        <v>86</v>
      </c>
      <c r="F38" s="38" t="s">
        <v>87</v>
      </c>
      <c r="G38" s="43" t="s">
        <v>88</v>
      </c>
      <c r="H38" s="45" t="s">
        <v>20</v>
      </c>
      <c r="I38" s="46">
        <v>44125</v>
      </c>
      <c r="J38" s="54">
        <v>44127</v>
      </c>
      <c r="K38" s="55">
        <f>[1]Plan1!Q23</f>
        <v>1546.1067600000001</v>
      </c>
    </row>
    <row r="39" spans="1:11" s="17" customFormat="1" ht="30" customHeight="1" x14ac:dyDescent="0.25">
      <c r="A39" s="35"/>
      <c r="B39" s="43">
        <v>37</v>
      </c>
      <c r="C39" s="44">
        <v>44121</v>
      </c>
      <c r="D39" s="40" t="s">
        <v>22</v>
      </c>
      <c r="E39" s="36" t="s">
        <v>86</v>
      </c>
      <c r="F39" s="38" t="s">
        <v>89</v>
      </c>
      <c r="G39" s="43" t="s">
        <v>88</v>
      </c>
      <c r="H39" s="45" t="s">
        <v>75</v>
      </c>
      <c r="I39" s="47" t="s">
        <v>21</v>
      </c>
      <c r="J39" s="54">
        <v>44126</v>
      </c>
      <c r="K39" s="55">
        <f>[1]Plan1!Q24</f>
        <v>318.67444</v>
      </c>
    </row>
    <row r="40" spans="1:11" s="17" customFormat="1" ht="51.75" customHeight="1" x14ac:dyDescent="0.25">
      <c r="A40" s="35"/>
      <c r="B40" s="43">
        <v>38</v>
      </c>
      <c r="C40" s="44">
        <v>44121</v>
      </c>
      <c r="D40" s="40" t="s">
        <v>90</v>
      </c>
      <c r="E40" s="36" t="s">
        <v>91</v>
      </c>
      <c r="F40" s="38" t="s">
        <v>87</v>
      </c>
      <c r="G40" s="43" t="s">
        <v>92</v>
      </c>
      <c r="H40" s="45" t="s">
        <v>20</v>
      </c>
      <c r="I40" s="46">
        <v>44125</v>
      </c>
      <c r="J40" s="54">
        <v>44127</v>
      </c>
      <c r="K40" s="55">
        <f>[1]Plan1!Q25</f>
        <v>1546.1067600000001</v>
      </c>
    </row>
    <row r="41" spans="1:11" s="17" customFormat="1" ht="30" customHeight="1" x14ac:dyDescent="0.25">
      <c r="A41" s="35"/>
      <c r="B41" s="43">
        <v>38</v>
      </c>
      <c r="C41" s="44">
        <v>44121</v>
      </c>
      <c r="D41" s="40" t="s">
        <v>90</v>
      </c>
      <c r="E41" s="36" t="s">
        <v>91</v>
      </c>
      <c r="F41" s="38" t="s">
        <v>89</v>
      </c>
      <c r="G41" s="43" t="s">
        <v>92</v>
      </c>
      <c r="H41" s="45" t="s">
        <v>75</v>
      </c>
      <c r="I41" s="47" t="s">
        <v>21</v>
      </c>
      <c r="J41" s="54">
        <v>44126</v>
      </c>
      <c r="K41" s="55">
        <f>[1]Plan1!Q26</f>
        <v>323.09644000000003</v>
      </c>
    </row>
    <row r="42" spans="1:11" s="17" customFormat="1" ht="42" customHeight="1" x14ac:dyDescent="0.25">
      <c r="A42" s="35"/>
      <c r="B42" s="43">
        <v>40</v>
      </c>
      <c r="C42" s="44">
        <v>44121</v>
      </c>
      <c r="D42" s="40" t="s">
        <v>28</v>
      </c>
      <c r="E42" s="36" t="s">
        <v>93</v>
      </c>
      <c r="F42" s="38" t="s">
        <v>87</v>
      </c>
      <c r="G42" s="43" t="s">
        <v>94</v>
      </c>
      <c r="H42" s="45" t="s">
        <v>20</v>
      </c>
      <c r="I42" s="46">
        <v>44125</v>
      </c>
      <c r="J42" s="54">
        <v>44127</v>
      </c>
      <c r="K42" s="55">
        <f>[1]Plan1!Q27</f>
        <v>1546.1067600000001</v>
      </c>
    </row>
    <row r="43" spans="1:11" s="17" customFormat="1" ht="30" customHeight="1" x14ac:dyDescent="0.25">
      <c r="A43" s="35"/>
      <c r="B43" s="43">
        <v>41</v>
      </c>
      <c r="C43" s="44">
        <v>44121</v>
      </c>
      <c r="D43" s="40" t="s">
        <v>28</v>
      </c>
      <c r="E43" s="36" t="s">
        <v>93</v>
      </c>
      <c r="F43" s="38" t="s">
        <v>89</v>
      </c>
      <c r="G43" s="43" t="s">
        <v>94</v>
      </c>
      <c r="H43" s="45" t="s">
        <v>75</v>
      </c>
      <c r="I43" s="47" t="s">
        <v>21</v>
      </c>
      <c r="J43" s="54">
        <v>44126</v>
      </c>
      <c r="K43" s="55">
        <f>[1]Plan1!Q28</f>
        <v>323.09644000000003</v>
      </c>
    </row>
    <row r="44" spans="1:11" s="17" customFormat="1" ht="45" customHeight="1" x14ac:dyDescent="0.25">
      <c r="A44" s="35"/>
      <c r="B44" s="43">
        <v>42</v>
      </c>
      <c r="C44" s="44">
        <v>44121</v>
      </c>
      <c r="D44" s="40" t="s">
        <v>23</v>
      </c>
      <c r="E44" s="36" t="s">
        <v>71</v>
      </c>
      <c r="F44" s="38" t="s">
        <v>87</v>
      </c>
      <c r="G44" s="43" t="s">
        <v>95</v>
      </c>
      <c r="H44" s="45" t="s">
        <v>20</v>
      </c>
      <c r="I44" s="46">
        <v>44125</v>
      </c>
      <c r="J44" s="54">
        <v>44127</v>
      </c>
      <c r="K44" s="55">
        <f>[1]Plan1!Q29</f>
        <v>1546.1067600000001</v>
      </c>
    </row>
    <row r="45" spans="1:11" s="17" customFormat="1" ht="42" customHeight="1" x14ac:dyDescent="0.25">
      <c r="A45" s="35"/>
      <c r="B45" s="43">
        <v>43</v>
      </c>
      <c r="C45" s="44">
        <v>44121</v>
      </c>
      <c r="D45" s="40" t="s">
        <v>23</v>
      </c>
      <c r="E45" s="36" t="s">
        <v>71</v>
      </c>
      <c r="F45" s="38" t="s">
        <v>89</v>
      </c>
      <c r="G45" s="43" t="s">
        <v>95</v>
      </c>
      <c r="H45" s="45" t="s">
        <v>75</v>
      </c>
      <c r="I45" s="47" t="s">
        <v>21</v>
      </c>
      <c r="J45" s="54">
        <v>44126</v>
      </c>
      <c r="K45" s="55">
        <f>[1]Plan1!Q30</f>
        <v>314.05044000000004</v>
      </c>
    </row>
    <row r="46" spans="1:11" s="17" customFormat="1" ht="42.75" customHeight="1" x14ac:dyDescent="0.25">
      <c r="A46" s="35"/>
      <c r="B46" s="43">
        <v>44</v>
      </c>
      <c r="C46" s="44">
        <v>44121</v>
      </c>
      <c r="D46" s="40" t="s">
        <v>32</v>
      </c>
      <c r="E46" s="36" t="s">
        <v>96</v>
      </c>
      <c r="F46" s="36" t="s">
        <v>87</v>
      </c>
      <c r="G46" s="45" t="s">
        <v>97</v>
      </c>
      <c r="H46" s="45" t="s">
        <v>20</v>
      </c>
      <c r="I46" s="46">
        <v>44123</v>
      </c>
      <c r="J46" s="46">
        <v>44127</v>
      </c>
      <c r="K46" s="53">
        <f>[1]Plan1!Q31</f>
        <v>1465.4843999999998</v>
      </c>
    </row>
    <row r="47" spans="1:11" s="17" customFormat="1" ht="60" customHeight="1" x14ac:dyDescent="0.25">
      <c r="A47" s="35"/>
      <c r="B47" s="43">
        <v>45</v>
      </c>
      <c r="C47" s="44">
        <v>44121</v>
      </c>
      <c r="D47" s="40" t="s">
        <v>98</v>
      </c>
      <c r="E47" s="36" t="s">
        <v>99</v>
      </c>
      <c r="F47" s="36" t="s">
        <v>87</v>
      </c>
      <c r="G47" s="45" t="s">
        <v>100</v>
      </c>
      <c r="H47" s="45" t="s">
        <v>25</v>
      </c>
      <c r="I47" s="47" t="s">
        <v>21</v>
      </c>
      <c r="J47" s="46">
        <v>44125</v>
      </c>
      <c r="K47" s="53">
        <f>[1]Plan1!Q32</f>
        <v>904.68115999999998</v>
      </c>
    </row>
    <row r="48" spans="1:11" s="17" customFormat="1" ht="48.75" customHeight="1" x14ac:dyDescent="0.25">
      <c r="A48" s="35"/>
      <c r="B48" s="43">
        <v>46</v>
      </c>
      <c r="C48" s="44">
        <v>44121</v>
      </c>
      <c r="D48" s="40" t="s">
        <v>101</v>
      </c>
      <c r="E48" s="36"/>
      <c r="F48" s="36" t="s">
        <v>87</v>
      </c>
      <c r="G48" s="45" t="s">
        <v>102</v>
      </c>
      <c r="H48" s="45" t="s">
        <v>20</v>
      </c>
      <c r="I48" s="46">
        <v>44125</v>
      </c>
      <c r="J48" s="46">
        <v>44130</v>
      </c>
      <c r="K48" s="53">
        <f>[1]Plan1!Q33</f>
        <v>1451.5059200000001</v>
      </c>
    </row>
    <row r="49" spans="1:11" s="17" customFormat="1" ht="48.75" customHeight="1" x14ac:dyDescent="0.25">
      <c r="A49" s="35"/>
      <c r="B49" s="43">
        <v>47</v>
      </c>
      <c r="C49" s="44">
        <v>44121</v>
      </c>
      <c r="D49" s="40" t="s">
        <v>29</v>
      </c>
      <c r="E49" s="36" t="s">
        <v>103</v>
      </c>
      <c r="F49" s="36" t="s">
        <v>87</v>
      </c>
      <c r="G49" s="45" t="s">
        <v>104</v>
      </c>
      <c r="H49" s="45" t="s">
        <v>20</v>
      </c>
      <c r="I49" s="46">
        <v>44123</v>
      </c>
      <c r="J49" s="46">
        <v>44127</v>
      </c>
      <c r="K49" s="53">
        <f>[1]Plan1!Q34</f>
        <v>1465.4843999999998</v>
      </c>
    </row>
    <row r="50" spans="1:11" s="17" customFormat="1" ht="51.75" customHeight="1" x14ac:dyDescent="0.25">
      <c r="A50" s="35"/>
      <c r="B50" s="43">
        <v>48</v>
      </c>
      <c r="C50" s="44">
        <v>44121</v>
      </c>
      <c r="D50" s="40" t="s">
        <v>58</v>
      </c>
      <c r="E50" s="36" t="s">
        <v>59</v>
      </c>
      <c r="F50" s="36" t="s">
        <v>135</v>
      </c>
      <c r="G50" s="45" t="s">
        <v>105</v>
      </c>
      <c r="H50" s="45" t="s">
        <v>20</v>
      </c>
      <c r="I50" s="46">
        <v>44125</v>
      </c>
      <c r="J50" s="46">
        <v>44127</v>
      </c>
      <c r="K50" s="53">
        <f>[1]Plan1!Q35</f>
        <v>1546.1067600000001</v>
      </c>
    </row>
    <row r="51" spans="1:11" s="17" customFormat="1" ht="44.25" customHeight="1" x14ac:dyDescent="0.25">
      <c r="A51" s="35"/>
      <c r="B51" s="43">
        <v>49</v>
      </c>
      <c r="C51" s="44">
        <v>44121</v>
      </c>
      <c r="D51" s="40" t="s">
        <v>106</v>
      </c>
      <c r="E51" s="36" t="s">
        <v>91</v>
      </c>
      <c r="F51" s="36" t="s">
        <v>87</v>
      </c>
      <c r="G51" s="45" t="s">
        <v>107</v>
      </c>
      <c r="H51" s="45" t="s">
        <v>20</v>
      </c>
      <c r="I51" s="46">
        <v>44125</v>
      </c>
      <c r="J51" s="46">
        <v>44127</v>
      </c>
      <c r="K51" s="53">
        <f>[1]Plan1!Q36</f>
        <v>1546.1067600000001</v>
      </c>
    </row>
    <row r="52" spans="1:11" s="17" customFormat="1" ht="47.25" customHeight="1" x14ac:dyDescent="0.25">
      <c r="A52" s="35"/>
      <c r="B52" s="43">
        <v>50</v>
      </c>
      <c r="C52" s="56">
        <v>44121</v>
      </c>
      <c r="D52" s="42" t="s">
        <v>108</v>
      </c>
      <c r="E52" s="39" t="s">
        <v>99</v>
      </c>
      <c r="F52" s="39" t="s">
        <v>87</v>
      </c>
      <c r="G52" s="57" t="s">
        <v>109</v>
      </c>
      <c r="H52" s="57" t="s">
        <v>20</v>
      </c>
      <c r="I52" s="58">
        <v>44125</v>
      </c>
      <c r="J52" s="58">
        <v>44131</v>
      </c>
      <c r="K52" s="59">
        <f>[1]Plan1!Q37</f>
        <v>1533.6999999999998</v>
      </c>
    </row>
    <row r="53" spans="1:11" s="17" customFormat="1" ht="30" customHeight="1" x14ac:dyDescent="0.25">
      <c r="A53" s="35"/>
      <c r="B53" s="43">
        <v>51</v>
      </c>
      <c r="C53" s="56">
        <v>44121</v>
      </c>
      <c r="D53" s="40" t="s">
        <v>30</v>
      </c>
      <c r="E53" s="36" t="s">
        <v>110</v>
      </c>
      <c r="F53" s="36" t="s">
        <v>111</v>
      </c>
      <c r="G53" s="45" t="s">
        <v>112</v>
      </c>
      <c r="H53" s="57" t="s">
        <v>20</v>
      </c>
      <c r="I53" s="58">
        <v>44125</v>
      </c>
      <c r="J53" s="58">
        <v>44127</v>
      </c>
      <c r="K53" s="59">
        <f>[1]Plan1!Q38</f>
        <v>1546.1067600000001</v>
      </c>
    </row>
    <row r="54" spans="1:11" s="17" customFormat="1" ht="30" customHeight="1" x14ac:dyDescent="0.25">
      <c r="A54" s="35"/>
      <c r="B54" s="43">
        <v>53</v>
      </c>
      <c r="C54" s="44">
        <v>44124</v>
      </c>
      <c r="D54" s="40" t="s">
        <v>56</v>
      </c>
      <c r="E54" s="36" t="s">
        <v>52</v>
      </c>
      <c r="F54" s="36" t="s">
        <v>113</v>
      </c>
      <c r="G54" s="45" t="s">
        <v>114</v>
      </c>
      <c r="H54" s="57" t="s">
        <v>115</v>
      </c>
      <c r="I54" s="58">
        <v>44130</v>
      </c>
      <c r="J54" s="58">
        <v>44132</v>
      </c>
      <c r="K54" s="59">
        <f>[1]Plan1!Q39</f>
        <v>1002.61952</v>
      </c>
    </row>
    <row r="55" spans="1:11" s="17" customFormat="1" ht="30" customHeight="1" x14ac:dyDescent="0.25">
      <c r="A55" s="35"/>
      <c r="B55" s="43">
        <v>54</v>
      </c>
      <c r="C55" s="44">
        <v>44124</v>
      </c>
      <c r="D55" s="40" t="s">
        <v>31</v>
      </c>
      <c r="E55" s="36" t="s">
        <v>18</v>
      </c>
      <c r="F55" s="36" t="s">
        <v>113</v>
      </c>
      <c r="G55" s="45" t="s">
        <v>116</v>
      </c>
      <c r="H55" s="57" t="s">
        <v>115</v>
      </c>
      <c r="I55" s="58">
        <v>44130</v>
      </c>
      <c r="J55" s="58">
        <v>44132</v>
      </c>
      <c r="K55" s="59">
        <f>[1]Plan1!Q40</f>
        <v>1002.61952</v>
      </c>
    </row>
    <row r="56" spans="1:11" s="17" customFormat="1" ht="15.75" customHeight="1" x14ac:dyDescent="0.25">
      <c r="A56" s="35"/>
      <c r="B56" s="43">
        <v>55</v>
      </c>
      <c r="C56" s="44">
        <v>44130</v>
      </c>
      <c r="D56" s="40" t="s">
        <v>117</v>
      </c>
      <c r="E56" s="36" t="s">
        <v>52</v>
      </c>
      <c r="F56" s="36" t="s">
        <v>118</v>
      </c>
      <c r="G56" s="45" t="s">
        <v>119</v>
      </c>
      <c r="H56" s="45" t="s">
        <v>33</v>
      </c>
      <c r="I56" s="46">
        <v>44137</v>
      </c>
      <c r="J56" s="46">
        <v>44149</v>
      </c>
      <c r="K56" s="53">
        <f>[1]Plan1!Q41</f>
        <v>481.87192000000005</v>
      </c>
    </row>
    <row r="57" spans="1:11" x14ac:dyDescent="0.25">
      <c r="A57" s="35"/>
      <c r="B57" s="43">
        <v>56</v>
      </c>
      <c r="C57" s="44">
        <v>44130</v>
      </c>
      <c r="D57" s="40" t="s">
        <v>117</v>
      </c>
      <c r="E57" s="36" t="s">
        <v>52</v>
      </c>
      <c r="F57" s="38" t="s">
        <v>89</v>
      </c>
      <c r="G57" s="43" t="s">
        <v>119</v>
      </c>
      <c r="H57" s="45" t="s">
        <v>120</v>
      </c>
      <c r="I57" s="47" t="s">
        <v>21</v>
      </c>
      <c r="J57" s="46">
        <v>44156</v>
      </c>
      <c r="K57" s="53">
        <f>[1]Plan1!Q42</f>
        <v>42.4512</v>
      </c>
    </row>
    <row r="58" spans="1:11" x14ac:dyDescent="0.25">
      <c r="A58" s="35"/>
      <c r="B58" s="43">
        <v>57</v>
      </c>
      <c r="C58" s="44">
        <v>44130</v>
      </c>
      <c r="D58" s="40" t="s">
        <v>121</v>
      </c>
      <c r="E58" s="36" t="s">
        <v>52</v>
      </c>
      <c r="F58" s="38" t="s">
        <v>118</v>
      </c>
      <c r="G58" s="43" t="s">
        <v>122</v>
      </c>
      <c r="H58" s="45" t="s">
        <v>33</v>
      </c>
      <c r="I58" s="46">
        <v>44137</v>
      </c>
      <c r="J58" s="46">
        <v>44149</v>
      </c>
      <c r="K58" s="53">
        <f>[1]Plan1!Q43</f>
        <v>481.87192000000005</v>
      </c>
    </row>
    <row r="59" spans="1:11" x14ac:dyDescent="0.25">
      <c r="A59" s="35"/>
      <c r="B59" s="43">
        <v>58</v>
      </c>
      <c r="C59" s="44">
        <v>44130</v>
      </c>
      <c r="D59" s="40" t="s">
        <v>121</v>
      </c>
      <c r="E59" s="36" t="s">
        <v>52</v>
      </c>
      <c r="F59" s="38" t="s">
        <v>89</v>
      </c>
      <c r="G59" s="43" t="s">
        <v>122</v>
      </c>
      <c r="H59" s="45" t="s">
        <v>120</v>
      </c>
      <c r="I59" s="47" t="s">
        <v>21</v>
      </c>
      <c r="J59" s="46">
        <v>44156</v>
      </c>
      <c r="K59" s="53">
        <f>[1]Plan1!Q44</f>
        <v>42.4512</v>
      </c>
    </row>
    <row r="60" spans="1:11" ht="28.5" x14ac:dyDescent="0.25">
      <c r="A60" s="35"/>
      <c r="B60" s="43">
        <v>59</v>
      </c>
      <c r="C60" s="44">
        <v>44132</v>
      </c>
      <c r="D60" s="40" t="s">
        <v>31</v>
      </c>
      <c r="E60" s="36" t="s">
        <v>18</v>
      </c>
      <c r="F60" s="36" t="s">
        <v>123</v>
      </c>
      <c r="G60" s="45" t="s">
        <v>124</v>
      </c>
      <c r="H60" s="45" t="s">
        <v>20</v>
      </c>
      <c r="I60" s="46">
        <v>44153</v>
      </c>
      <c r="J60" s="46">
        <v>44156</v>
      </c>
      <c r="K60" s="53">
        <f>[1]Plan1!Q45</f>
        <v>706.41355999999996</v>
      </c>
    </row>
    <row r="61" spans="1:11" ht="28.5" x14ac:dyDescent="0.25">
      <c r="A61" s="35"/>
      <c r="B61" s="43">
        <v>60</v>
      </c>
      <c r="C61" s="44">
        <v>44132</v>
      </c>
      <c r="D61" s="42" t="s">
        <v>125</v>
      </c>
      <c r="E61" s="39" t="s">
        <v>126</v>
      </c>
      <c r="F61" s="36" t="s">
        <v>127</v>
      </c>
      <c r="G61" s="45" t="s">
        <v>128</v>
      </c>
      <c r="H61" s="57" t="s">
        <v>33</v>
      </c>
      <c r="I61" s="46">
        <v>44144</v>
      </c>
      <c r="J61" s="46">
        <v>44149</v>
      </c>
      <c r="K61" s="53">
        <f>[1]Plan1!Q46</f>
        <v>625.59431999999993</v>
      </c>
    </row>
    <row r="62" spans="1:11" ht="28.5" x14ac:dyDescent="0.25">
      <c r="A62" s="35"/>
      <c r="B62" s="43">
        <v>61</v>
      </c>
      <c r="C62" s="44">
        <v>44132</v>
      </c>
      <c r="D62" s="42" t="s">
        <v>61</v>
      </c>
      <c r="E62" s="39" t="s">
        <v>18</v>
      </c>
      <c r="F62" s="36" t="s">
        <v>127</v>
      </c>
      <c r="G62" s="45" t="s">
        <v>129</v>
      </c>
      <c r="H62" s="57" t="s">
        <v>33</v>
      </c>
      <c r="I62" s="46">
        <v>44144</v>
      </c>
      <c r="J62" s="46">
        <v>44149</v>
      </c>
      <c r="K62" s="53">
        <f>[1]Plan1!Q47</f>
        <v>625.59431999999993</v>
      </c>
    </row>
    <row r="63" spans="1:11" ht="28.5" x14ac:dyDescent="0.25">
      <c r="A63" s="35"/>
      <c r="B63" s="43">
        <v>62</v>
      </c>
      <c r="C63" s="44">
        <v>44132</v>
      </c>
      <c r="D63" s="42" t="s">
        <v>64</v>
      </c>
      <c r="E63" s="39" t="s">
        <v>65</v>
      </c>
      <c r="F63" s="36" t="s">
        <v>127</v>
      </c>
      <c r="G63" s="45" t="s">
        <v>130</v>
      </c>
      <c r="H63" s="57" t="s">
        <v>33</v>
      </c>
      <c r="I63" s="46">
        <v>44144</v>
      </c>
      <c r="J63" s="46">
        <v>44149</v>
      </c>
      <c r="K63" s="53">
        <f>[1]Plan1!Q48</f>
        <v>625.59431999999993</v>
      </c>
    </row>
    <row r="64" spans="1:11" ht="28.5" x14ac:dyDescent="0.25">
      <c r="A64" s="35"/>
      <c r="B64" s="43">
        <v>63</v>
      </c>
      <c r="C64" s="44">
        <v>44133</v>
      </c>
      <c r="D64" s="40" t="s">
        <v>131</v>
      </c>
      <c r="E64" s="36" t="s">
        <v>132</v>
      </c>
      <c r="F64" s="36" t="s">
        <v>133</v>
      </c>
      <c r="G64" s="45" t="s">
        <v>134</v>
      </c>
      <c r="H64" s="57" t="s">
        <v>20</v>
      </c>
      <c r="I64" s="46">
        <v>44144</v>
      </c>
      <c r="J64" s="46">
        <v>44148</v>
      </c>
      <c r="K64" s="53">
        <f>[1]Plan1!Q49</f>
        <v>567.61315999999999</v>
      </c>
    </row>
    <row r="65" spans="1:11" ht="17.25" x14ac:dyDescent="0.3">
      <c r="A65" s="61" t="s">
        <v>17</v>
      </c>
      <c r="B65" s="61"/>
      <c r="C65" s="61"/>
      <c r="D65" s="61"/>
      <c r="E65" s="61"/>
      <c r="F65" s="61"/>
      <c r="G65" s="61"/>
      <c r="H65" s="61"/>
      <c r="I65" s="61"/>
      <c r="J65" s="61"/>
      <c r="K65" s="62">
        <f>SUM(K17:K64)</f>
        <v>43426.426399999989</v>
      </c>
    </row>
  </sheetData>
  <mergeCells count="14">
    <mergeCell ref="A10:J10"/>
    <mergeCell ref="A11:J11"/>
    <mergeCell ref="A12:J12"/>
    <mergeCell ref="A13:J13"/>
    <mergeCell ref="A14:K15"/>
    <mergeCell ref="A17:A22"/>
    <mergeCell ref="A23:A64"/>
    <mergeCell ref="A65:J65"/>
    <mergeCell ref="A9:J9"/>
    <mergeCell ref="E4:G4"/>
    <mergeCell ref="D5:H5"/>
    <mergeCell ref="D6:H6"/>
    <mergeCell ref="D7:H7"/>
    <mergeCell ref="A8:J8"/>
  </mergeCells>
  <pageMargins left="0.23622047244094491" right="0.23622047244094491" top="0.74803149606299213" bottom="0.74803149606299213" header="0.31496062992125984" footer="0.31496062992125984"/>
  <pageSetup scale="51" fitToHeight="0" orientation="landscape" horizontalDpi="300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USUARIO</cp:lastModifiedBy>
  <cp:lastPrinted>2020-11-18T18:09:07Z</cp:lastPrinted>
  <dcterms:created xsi:type="dcterms:W3CDTF">2020-03-11T13:18:47Z</dcterms:created>
  <dcterms:modified xsi:type="dcterms:W3CDTF">2020-11-18T18:09:40Z</dcterms:modified>
</cp:coreProperties>
</file>