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INGRID\REPASSES TRANSFERIDOS\2020\"/>
    </mc:Choice>
  </mc:AlternateContent>
  <bookViews>
    <workbookView xWindow="0" yWindow="0" windowWidth="28800" windowHeight="123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N21" i="1"/>
  <c r="N20" i="1"/>
  <c r="I20" i="1"/>
  <c r="G21" i="1" l="1"/>
  <c r="H21" i="1"/>
  <c r="N18" i="1"/>
  <c r="N17" i="1"/>
  <c r="H20" i="1"/>
  <c r="G20" i="1" l="1"/>
  <c r="F20" i="1" l="1"/>
  <c r="F21" i="1" s="1"/>
  <c r="E20" i="1" l="1"/>
  <c r="E21" i="1" s="1"/>
  <c r="D20" i="1" l="1"/>
  <c r="D21" i="1" s="1"/>
  <c r="B20" i="1" l="1"/>
  <c r="C20" i="1"/>
  <c r="C21" i="1" s="1"/>
  <c r="B21" i="1" l="1"/>
  <c r="M21" i="1"/>
  <c r="L21" i="1"/>
  <c r="K21" i="1"/>
  <c r="J21" i="1"/>
</calcChain>
</file>

<file path=xl/sharedStrings.xml><?xml version="1.0" encoding="utf-8"?>
<sst xmlns="http://schemas.openxmlformats.org/spreadsheetml/2006/main" count="42" uniqueCount="37">
  <si>
    <t>PODER JUDICIÁRIO</t>
  </si>
  <si>
    <t>TRIBUNAL DE JUSTIÇA DO ESTADO DO PARÁ</t>
  </si>
  <si>
    <t>SECRETARIA DE PLANEJAMENTO, COORDENAÇÃO E FINANÇAS</t>
  </si>
  <si>
    <t>DEPARTAMENTO FINANCEIRO</t>
  </si>
  <si>
    <r>
      <rPr>
        <sz val="12"/>
        <color theme="1"/>
        <rFont val="Calibri"/>
        <family val="2"/>
        <scheme val="minor"/>
      </rPr>
      <t>Sigla:</t>
    </r>
    <r>
      <rPr>
        <b/>
        <sz val="12"/>
        <color theme="1"/>
        <rFont val="Calibri"/>
        <family val="2"/>
        <scheme val="minor"/>
      </rPr>
      <t xml:space="preserve"> TJPA</t>
    </r>
  </si>
  <si>
    <r>
      <rPr>
        <sz val="12"/>
        <color theme="1"/>
        <rFont val="Calibri"/>
        <family val="2"/>
        <scheme val="minor"/>
      </rPr>
      <t>Órgão:</t>
    </r>
    <r>
      <rPr>
        <b/>
        <sz val="12"/>
        <color theme="1"/>
        <rFont val="Calibri"/>
        <family val="2"/>
        <scheme val="minor"/>
      </rPr>
      <t xml:space="preserve"> Tribunal de Justiça do Estado do Pará</t>
    </r>
  </si>
  <si>
    <r>
      <rPr>
        <sz val="12"/>
        <color theme="1"/>
        <rFont val="Calibri"/>
        <family val="2"/>
        <scheme val="minor"/>
      </rPr>
      <t>Autoridade Máxima:</t>
    </r>
    <r>
      <rPr>
        <b/>
        <sz val="12"/>
        <color theme="1"/>
        <rFont val="Calibri"/>
        <family val="2"/>
        <scheme val="minor"/>
      </rPr>
      <t xml:space="preserve"> Des. Leonardo de Noronha Tavares</t>
    </r>
  </si>
  <si>
    <t>REPASSES TRANSFERIDOS PELO PODER JUDICIÁRIO - 2020</t>
  </si>
  <si>
    <t>R$</t>
  </si>
  <si>
    <t>ORGÃO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</si>
  <si>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</si>
  <si>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</si>
  <si>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</si>
  <si>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</si>
  <si>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</si>
  <si>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</si>
  <si>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</si>
  <si>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</si>
  <si>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</si>
  <si>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</si>
  <si>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</si>
  <si>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</si>
  <si>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</si>
  <si>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r>
      <t>SEFA - Encargos Gerais Sob Supervição</t>
    </r>
    <r>
      <rPr>
        <vertAlign val="superscript"/>
        <sz val="12"/>
        <color theme="1"/>
        <rFont val="Calibri"/>
        <family val="2"/>
        <scheme val="minor"/>
      </rPr>
      <t>1</t>
    </r>
  </si>
  <si>
    <r>
      <t>SEFA - Encargos Gerais Sob Supervição</t>
    </r>
    <r>
      <rPr>
        <vertAlign val="superscript"/>
        <sz val="12"/>
        <color theme="1"/>
        <rFont val="Calibri"/>
        <family val="2"/>
        <scheme val="minor"/>
      </rPr>
      <t>2</t>
    </r>
  </si>
  <si>
    <r>
      <t>EGPA - Escola de Governança Pública do Estado do Pará</t>
    </r>
    <r>
      <rPr>
        <vertAlign val="superscript"/>
        <sz val="12"/>
        <color theme="1"/>
        <rFont val="Calibri"/>
        <family val="2"/>
        <scheme val="minor"/>
      </rPr>
      <t>3</t>
    </r>
  </si>
  <si>
    <r>
      <t>Polícia Militar do Estado do Pará</t>
    </r>
    <r>
      <rPr>
        <vertAlign val="superscript"/>
        <sz val="12"/>
        <color theme="1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</si>
  <si>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Repasse ref. Termo de Execução 003/2018 TJPA-EGPA, UG 040101 e UG 040102.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</si>
  <si>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Repasse referente ao pagamento do PASEP, incidente sobre as receitas do Fundo de Reaparelhamento do Judiciário-FRJ, UG 040102, </t>
    </r>
  </si>
  <si>
    <t>conf. Art. 17, Parágrafo Único da Lei 8.891/19-LDO.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</si>
  <si>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Repasse referente ao pagamento PASEP, incidente sobre recursos recebidos do Tesouro Estadual, UG 040101, conf. Art. 17,</t>
    </r>
  </si>
  <si>
    <t xml:space="preserve"> Parágrafo Único da Lei 8.891/19 - LDO.</t>
  </si>
  <si>
    <t>-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</si>
  <si>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Repasse ref. Convênio 001/2018.</t>
    </r>
  </si>
  <si>
    <r>
      <rPr>
        <sz val="12"/>
        <color theme="1"/>
        <rFont val="Calibri"/>
        <family val="2"/>
        <scheme val="minor"/>
      </rPr>
      <t>Responsável pela Informação:</t>
    </r>
    <r>
      <rPr>
        <b/>
        <sz val="12"/>
        <color theme="1"/>
        <rFont val="Calibri"/>
        <family val="2"/>
        <scheme val="minor"/>
      </rPr>
      <t xml:space="preserve"> Departamento Financeiro</t>
    </r>
  </si>
  <si>
    <r>
      <rPr>
        <sz val="12"/>
        <color theme="1"/>
        <rFont val="Calibri"/>
        <family val="2"/>
        <scheme val="minor"/>
      </rPr>
      <t xml:space="preserve">Mês de Referência: </t>
    </r>
    <r>
      <rPr>
        <b/>
        <sz val="12"/>
        <color theme="1"/>
        <rFont val="Calibri"/>
        <family val="2"/>
        <scheme val="minor"/>
      </rPr>
      <t>Agosto 2020</t>
    </r>
  </si>
  <si>
    <r>
      <rPr>
        <sz val="12"/>
        <color theme="1"/>
        <rFont val="Calibri"/>
        <family val="2"/>
        <scheme val="minor"/>
      </rPr>
      <t>Data da Publicação:</t>
    </r>
    <r>
      <rPr>
        <b/>
        <sz val="12"/>
        <color theme="1"/>
        <rFont val="Calibri"/>
        <family val="2"/>
        <scheme val="minor"/>
      </rPr>
      <t xml:space="preserve"> 17/09/2020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</si>
</sst>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164" fontId="4" fillId="0" borderId="2" xfId="1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/>
    </xf>
    <xf numFmtId="0" fontId="4" fillId="0" borderId="0" xfId="0" applyFont="1"/>
    <xf numFmtId="43" fontId="4" fillId="0" borderId="0" xfId="1" applyFont="1"/>
    <xf numFmtId="43" fontId="0" fillId="0" borderId="0" xfId="1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499529</xdr:colOff>
      <xdr:row>0</xdr:row>
      <xdr:rowOff>31750</xdr:rowOff>
    </xdr:from>
    <xdr:to>
      <xdr:col>4</xdr:col>
      <xdr:colOff>759244</xdr:colOff>
      <xdr:row>1</xdr:row>
      <xdr:rowOff>127000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3729" y="31750"/>
          <a:ext cx="25971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abSelected="1" view="pageBreakPreview" topLeftCell="B7" zoomScaleNormal="100" zoomScaleSheetLayoutView="100" workbookViewId="0">
      <selection activeCell="I22" sqref="I22"/>
    </sheetView>
  </sheetViews>
  <sheetFormatPr defaultRowHeight="15" x14ac:dyDescent="0.25"/>
  <cols>
    <col min="1" max="1" width="42" customWidth="1"/>
    <col min="2" max="2" width="21.7109375" customWidth="1"/>
    <col min="3" max="5" width="20.140625" bestFit="1" customWidth="1"/>
    <col min="6" max="6" width="20.140625" customWidth="1"/>
    <col min="7" max="7" width="19.5703125" customWidth="1"/>
    <col min="8" max="9" width="20.5703125" customWidth="1"/>
    <col min="10" max="10" width="12.42578125" hidden="1" customWidth="1"/>
    <col min="11" max="11" width="10.85546875" hidden="1" customWidth="1"/>
    <col min="12" max="12" width="13.42578125" hidden="1" customWidth="1"/>
    <col min="13" max="13" width="13" hidden="1" customWidth="1"/>
    <col min="14" max="14" width="21.7109375" customWidth="1"/>
  </cols>
  <sheetData>
    <row r="2" spans="1:14" ht="20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.75" customHeight="1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.75" customHeight="1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.75" customHeight="1" x14ac:dyDescent="0.25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x14ac:dyDescent="0.25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x14ac:dyDescent="0.25">
      <c r="A8" s="1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x14ac:dyDescent="0.25">
      <c r="A9" s="1" t="s">
        <v>6</v>
      </c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 x14ac:dyDescent="0.25">
      <c r="A10" s="1" t="s">
        <v>34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x14ac:dyDescent="0.25">
      <c r="A11" s="1" t="s">
        <v>35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x14ac:dyDescent="0.25">
      <c r="A12" s="1" t="s">
        <v>36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8.75" x14ac:dyDescent="0.3">
      <c r="A14" s="13" t="s">
        <v>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8.75" x14ac:dyDescent="0.3">
      <c r="A15" s="3"/>
      <c r="B15" s="14" t="s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8.75" x14ac:dyDescent="0.25">
      <c r="A16" s="4" t="s">
        <v>9</v>
      </c>
      <c r="B16" s="4" t="s">
        <v>10</v>
      </c>
      <c r="C16" s="4" t="s">
        <v>11</v>
      </c>
      <c r="D16" s="4" t="s">
        <v>12</v>
      </c>
      <c r="E16" s="4" t="s">
        <v>13</v>
      </c>
      <c r="F16" s="4" t="s">
        <v>14</v>
      </c>
      <c r="G16" s="4" t="s">
        <v>15</v>
      </c>
      <c r="H16" s="4" t="s">
        <v>16</v>
      </c>
      <c r="I16" s="4" t="s">
        <v>17</v>
      </c>
      <c r="J16" s="4" t="s">
        <v>18</v>
      </c>
      <c r="K16" s="4" t="s">
        <v>19</v>
      </c>
      <c r="L16" s="4" t="s">
        <v>20</v>
      </c>
      <c r="M16" s="4" t="s">
        <v>21</v>
      </c>
      <c r="N16" s="4" t="s">
        <v>22</v>
      </c>
    </row>
    <row r="17" spans="1:14" ht="40.5" customHeight="1" x14ac:dyDescent="0.25">
      <c r="A17" s="5" t="s">
        <v>23</v>
      </c>
      <c r="B17" s="6" t="s">
        <v>32</v>
      </c>
      <c r="C17" s="6">
        <v>125808.99</v>
      </c>
      <c r="D17" s="6">
        <v>145792.72</v>
      </c>
      <c r="E17" s="6">
        <v>108736.17</v>
      </c>
      <c r="F17" s="6">
        <v>91585.79</v>
      </c>
      <c r="G17" s="6">
        <v>98079.24</v>
      </c>
      <c r="H17" s="6">
        <v>97635</v>
      </c>
      <c r="I17" s="6">
        <v>115704.08</v>
      </c>
      <c r="J17" s="6"/>
      <c r="K17" s="6"/>
      <c r="L17" s="6"/>
      <c r="M17" s="6"/>
      <c r="N17" s="6">
        <f>SUM(B17:M17)</f>
        <v>783341.99</v>
      </c>
    </row>
    <row r="18" spans="1:14" ht="40.5" customHeight="1" x14ac:dyDescent="0.25">
      <c r="A18" s="7" t="s">
        <v>24</v>
      </c>
      <c r="B18" s="6" t="s">
        <v>32</v>
      </c>
      <c r="C18" s="6">
        <v>835403.24</v>
      </c>
      <c r="D18" s="6">
        <v>993471.96</v>
      </c>
      <c r="E18" s="6">
        <v>881351.93</v>
      </c>
      <c r="F18" s="6">
        <v>674985.08</v>
      </c>
      <c r="G18" s="6">
        <v>849480.51</v>
      </c>
      <c r="H18" s="6">
        <v>808769.15</v>
      </c>
      <c r="I18" s="6">
        <v>786441.98</v>
      </c>
      <c r="J18" s="6"/>
      <c r="K18" s="6"/>
      <c r="L18" s="6"/>
      <c r="M18" s="6"/>
      <c r="N18" s="6">
        <f>SUM(B18:M18)</f>
        <v>5829903.8499999996</v>
      </c>
    </row>
    <row r="19" spans="1:14" ht="40.5" customHeight="1" x14ac:dyDescent="0.25">
      <c r="A19" s="7" t="s">
        <v>25</v>
      </c>
      <c r="B19" s="6" t="s">
        <v>32</v>
      </c>
      <c r="C19" s="6" t="s">
        <v>32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 t="s">
        <v>32</v>
      </c>
    </row>
    <row r="20" spans="1:14" ht="40.5" customHeight="1" x14ac:dyDescent="0.25">
      <c r="A20" s="7" t="s">
        <v>26</v>
      </c>
      <c r="B20" s="6">
        <f>329104.26+2478.36</f>
        <v>331582.62</v>
      </c>
      <c r="C20" s="6">
        <f>105507.36+211599.43</f>
        <v>317106.78999999998</v>
      </c>
      <c r="D20" s="6">
        <f>209660.36</f>
        <v>209660.36</v>
      </c>
      <c r="E20" s="6">
        <f>105507.36+233684.45</f>
        <v>339191.81</v>
      </c>
      <c r="F20" s="6">
        <f>105507.36+230869.74</f>
        <v>336377.1</v>
      </c>
      <c r="G20" s="6">
        <f>105507.36+229562.93</f>
        <v>335070.28999999998</v>
      </c>
      <c r="H20" s="6">
        <f>105507.36+225189.78</f>
        <v>330697.14</v>
      </c>
      <c r="I20" s="6">
        <f>224062.06+104565.33</f>
        <v>328627.39</v>
      </c>
      <c r="J20" s="6"/>
      <c r="K20" s="6"/>
      <c r="L20" s="6"/>
      <c r="M20" s="6"/>
      <c r="N20" s="6">
        <f>SUM(B20:M20)</f>
        <v>2528313.5</v>
      </c>
    </row>
    <row r="21" spans="1:14" ht="18.75" x14ac:dyDescent="0.25">
      <c r="A21" s="8" t="s">
        <v>22</v>
      </c>
      <c r="B21" s="9">
        <f t="shared" ref="B21:F21" si="0">SUM(B17:B20)</f>
        <v>331582.62</v>
      </c>
      <c r="C21" s="9">
        <f t="shared" si="0"/>
        <v>1278319.02</v>
      </c>
      <c r="D21" s="9">
        <f t="shared" si="0"/>
        <v>1348925.04</v>
      </c>
      <c r="E21" s="9">
        <f t="shared" si="0"/>
        <v>1329279.9100000001</v>
      </c>
      <c r="F21" s="9">
        <f t="shared" si="0"/>
        <v>1102947.97</v>
      </c>
      <c r="G21" s="9">
        <f>SUM(G17:G20)</f>
        <v>1282630.04</v>
      </c>
      <c r="H21" s="9">
        <f>SUM(H17:H20)</f>
        <v>1237101.29</v>
      </c>
      <c r="I21" s="9">
        <f>SUM(I17:I20)</f>
        <v>1230773.45</v>
      </c>
      <c r="J21" s="9">
        <f t="shared" ref="I21:M21" si="1">SUM(J17:J20)</f>
        <v>0</v>
      </c>
      <c r="K21" s="9">
        <f t="shared" si="1"/>
        <v>0</v>
      </c>
      <c r="L21" s="9">
        <f t="shared" si="1"/>
        <v>0</v>
      </c>
      <c r="M21" s="9">
        <f t="shared" si="1"/>
        <v>0</v>
      </c>
      <c r="N21" s="9">
        <f>SUM(B21:M21)</f>
        <v>9141559.3399999999</v>
      </c>
    </row>
    <row r="22" spans="1:14" ht="15.75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7.25" x14ac:dyDescent="0.25">
      <c r="A23" t="s">
        <v>28</v>
      </c>
      <c r="B23" s="12"/>
      <c r="C23" s="1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5.75" x14ac:dyDescent="0.25">
      <c r="A24" t="s">
        <v>29</v>
      </c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7.25" x14ac:dyDescent="0.25">
      <c r="A25" t="s">
        <v>30</v>
      </c>
      <c r="B25" s="12"/>
      <c r="C25" s="1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.75" x14ac:dyDescent="0.25">
      <c r="A26" t="s">
        <v>31</v>
      </c>
      <c r="B26" s="12"/>
      <c r="C26" s="1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7.25" x14ac:dyDescent="0.25">
      <c r="A27" t="s">
        <v>27</v>
      </c>
    </row>
    <row r="28" spans="1:14" ht="17.25" x14ac:dyDescent="0.25">
      <c r="A28" t="s">
        <v>33</v>
      </c>
    </row>
  </sheetData>
  <mergeCells count="6">
    <mergeCell ref="A14:N14"/>
    <mergeCell ref="B15:N15"/>
    <mergeCell ref="A2:N2"/>
    <mergeCell ref="A3:N3"/>
    <mergeCell ref="A4:N4"/>
    <mergeCell ref="A5:N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2020-09-17T12:30:50Z</cp:lastPrinted>
  <dcterms:created xsi:type="dcterms:W3CDTF">2020-03-13T12:00:55Z</dcterms:created>
  <dcterms:modified xsi:type="dcterms:W3CDTF">2020-09-17T12:43:57Z</dcterms:modified>
</cp:coreProperties>
</file>