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UBLICAÇÃO NA TRANSPARÊNCIA\PASSAGENS AÉREAS - 2020\"/>
    </mc:Choice>
  </mc:AlternateContent>
  <bookViews>
    <workbookView xWindow="0" yWindow="0" windowWidth="28800" windowHeight="11745"/>
  </bookViews>
  <sheets>
    <sheet name="Planilh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70" i="1" l="1"/>
</calcChain>
</file>

<file path=xl/sharedStrings.xml><?xml version="1.0" encoding="utf-8"?>
<sst xmlns="http://schemas.openxmlformats.org/spreadsheetml/2006/main" count="303" uniqueCount="181">
  <si>
    <t>PODER JUDICIÁRIO</t>
  </si>
  <si>
    <t>TRIBUNAL DE JUSTIÇA DO ESTADO DO PARÁ</t>
  </si>
  <si>
    <t>SECRETARIA DE PLANEJAMENTO, COORDENAÇÃO E FINANÇAS</t>
  </si>
  <si>
    <t>SERVIÇO DE CONCESSÃO DE DIÁRIAS E PASSAGENS AÉREAS</t>
  </si>
  <si>
    <t>SIGLA: TJPA</t>
  </si>
  <si>
    <t>ÓRGÃO: TRIBUNAL DE JUSTIÇA DO ESTADO DO PARÁ</t>
  </si>
  <si>
    <t>AUTORIDADE MÁXIMA: LEONARDO DE NORONHA TAVARES</t>
  </si>
  <si>
    <t>RESPONSÁVEL PELA INFORMAÇÃO: SERVIÇO DE CONCESSÃO DE DIÁRIAS E PASSAGENS AÉREAS</t>
  </si>
  <si>
    <t>MÊS DE REFERÊNCIA: JANEIRO DE 2020</t>
  </si>
  <si>
    <t>GRAU DE JURISDIÇÃO</t>
  </si>
  <si>
    <t>REQUISIÇÃO</t>
  </si>
  <si>
    <t>DATA DE EMISSÃO</t>
  </si>
  <si>
    <t>NOME DO BENEFICIÁRIO</t>
  </si>
  <si>
    <t>CARGO</t>
  </si>
  <si>
    <t>MOTIVO DA VIAGEM</t>
  </si>
  <si>
    <t>LOCALIZADOR</t>
  </si>
  <si>
    <t>ITINERÁRIO</t>
  </si>
  <si>
    <t xml:space="preserve"> IDA</t>
  </si>
  <si>
    <t xml:space="preserve"> RETORNO</t>
  </si>
  <si>
    <t>TOTAL</t>
  </si>
  <si>
    <t>1º GRAU</t>
  </si>
  <si>
    <t>JACOB ARNALDO CAMPOS FARACHE</t>
  </si>
  <si>
    <t>JUIZ DE DIREITO</t>
  </si>
  <si>
    <t>PARTICIPAR DA JORNADA DE CONCILIACAO INSTRUCAO E JULGAMENTO</t>
  </si>
  <si>
    <t>CCGW6P</t>
  </si>
  <si>
    <t>BELEM / SANTAREM</t>
  </si>
  <si>
    <t>JJQBTC</t>
  </si>
  <si>
    <t>SANTAREM / BELEM</t>
  </si>
  <si>
    <t>ADRIENNE MACEDO ALVARENGA</t>
  </si>
  <si>
    <t>ASSESSOR DO JUIZADOS ESPECIAIS</t>
  </si>
  <si>
    <t>KDTWTP</t>
  </si>
  <si>
    <t>SQI72X</t>
  </si>
  <si>
    <t>VANDERLUCI SIMOES CUNHA</t>
  </si>
  <si>
    <t>AUXILIAR JUDICIARIO</t>
  </si>
  <si>
    <t>WLYIRK</t>
  </si>
  <si>
    <t>VQGJ4K</t>
  </si>
  <si>
    <t>CLAUDIA DE FATIMA NUNES FERREIRA</t>
  </si>
  <si>
    <t>QKEJ3X</t>
  </si>
  <si>
    <t>DFN8HL</t>
  </si>
  <si>
    <t>ILANE SCHEFFLER SCHNEIDER</t>
  </si>
  <si>
    <t>ANALISTA JUDICIARIO</t>
  </si>
  <si>
    <t>OBTER CERTIFICAÇAO DIGITAL</t>
  </si>
  <si>
    <t>YLBP7M</t>
  </si>
  <si>
    <t>ALTAMIRA  / BELEM / ALTAMIRA</t>
  </si>
  <si>
    <t>MANUEL CARLOS DE JESUS MARIA</t>
  </si>
  <si>
    <t xml:space="preserve">PARTICIPACAO EM REUNIAO ORDINARIA DA CPMEAQLG </t>
  </si>
  <si>
    <t>KJ3JHN</t>
  </si>
  <si>
    <t>SANTAREM / BELEM / SANTAREM</t>
  </si>
  <si>
    <t>AMARILDO JOSE MAZUTTI</t>
  </si>
  <si>
    <t>QFYR4J</t>
  </si>
  <si>
    <t>MARABA / BELEM / MARABA</t>
  </si>
  <si>
    <t>CLAUDIA AYRES REGIS</t>
  </si>
  <si>
    <t>ANALISTA JUDICIARIO - CENTRAL DE DIGITALIZAÇÃO DO 1º GRAU</t>
  </si>
  <si>
    <t>REALIZAR CAPACITAÇÃO DOS SERVIDORES DA CENTRAL DE DIGITALIZAÇÃO DE PARAUAPEBAS PARA UTILIZAÇÃO DE SCANNERS DE GRANDE PORTEE OUTRAS ATIVIDADES RELATIVAS À CENTRAL</t>
  </si>
  <si>
    <t>SMBE8E</t>
  </si>
  <si>
    <t>BELEM / CARAJAS / BELEM</t>
  </si>
  <si>
    <t>ANDRE LUIZ FILO-CREAO GARCIA DA FONSECA</t>
  </si>
  <si>
    <t>JUIZ DE DIREITO - VARA AGRÁRIA DE CASTANHAL</t>
  </si>
  <si>
    <t>PARTICIPAR DE AUDIÊNCIA NA QUALIDADE DE OUVIDOR AGRÁRIO ADJUNTO</t>
  </si>
  <si>
    <t>YY4GYB</t>
  </si>
  <si>
    <t xml:space="preserve">BELEM / MARABA / BELEM </t>
  </si>
  <si>
    <t>HAROLDO SILVA DA FONSECA</t>
  </si>
  <si>
    <t>JUIZ DE DIREITO - REDENÇÃO</t>
  </si>
  <si>
    <t>PARTICIPAR DE REUNIÃO DA COMISSÃO PERMANENTE DE MONITORAMENTO, ESTUDO E ASSESSORAMENTO DAS QUESTÕES LIGADAS À GRILAGEM.</t>
  </si>
  <si>
    <t>CG7W7T</t>
  </si>
  <si>
    <t>2º GRAU</t>
  </si>
  <si>
    <t>MILTON AUGUSTO DE BRITO NOBRE</t>
  </si>
  <si>
    <t>DESEMBARGADOR - GABINETE</t>
  </si>
  <si>
    <t>PARTICIPAR DO 120º ENCONTRO DO CONSELHO DOS TRIBUNAIS DE JUSTIÇA</t>
  </si>
  <si>
    <t>IJ51XS</t>
  </si>
  <si>
    <t>BELEM / MACEIO / BELEM</t>
  </si>
  <si>
    <t>APOIO</t>
  </si>
  <si>
    <t>JOSE LUIZ SARMENTO DE ARAUJO</t>
  </si>
  <si>
    <t>REQUISITADO</t>
  </si>
  <si>
    <t>FISCALIZACAO DA OBRA DE CONSTRUCAO DO MURO DO FORUM DE TERRA SANTA</t>
  </si>
  <si>
    <t>BEWURZ</t>
  </si>
  <si>
    <t>BELEM / SANTAREM / BELEM</t>
  </si>
  <si>
    <t>THIAGO LUIS DA SILVA GATO</t>
  </si>
  <si>
    <t>CHEFE DA COORD. DE PRECATORIOS</t>
  </si>
  <si>
    <t xml:space="preserve">PARTICIPAR DA REUNIAO NA CAMARA NACIONAL DE GESTORES DE PRECATORIOS </t>
  </si>
  <si>
    <t>MJG5MC</t>
  </si>
  <si>
    <t>BELEM / SÃO PAULO / BELEM</t>
  </si>
  <si>
    <t>LUCIO BARRETO GUERREIRO</t>
  </si>
  <si>
    <t>JUIZ AUXILIAR DA PRESIDENCIA/COORDENADOR DE PRECATORIOS</t>
  </si>
  <si>
    <t>FNV5NQ</t>
  </si>
  <si>
    <t>MARCOS ANDERSON GUEDES FERNANDES</t>
  </si>
  <si>
    <t>REALIZAR INSPEÇÃO TÉCNICA NA ESTRUTURA DO FÓRUM</t>
  </si>
  <si>
    <t>WIDR6Q</t>
  </si>
  <si>
    <t>MARIANA TRIPAC MILEO CAMARA</t>
  </si>
  <si>
    <t>REALIZAR VISITA TÉCNICA PARA LEVANTAMENTO DE SERVIÇOS DE MANUTENÇÃO NO FORÚM DE ALMEIRIM</t>
  </si>
  <si>
    <t>NM4HXZ</t>
  </si>
  <si>
    <t>BELEM / ALMEIRIM / BELEM</t>
  </si>
  <si>
    <t>REALIZAR VISTORIA PARA RECEBIMENTO DE SERVIÇOS DE MANUTENÇÃO NO FORÚM</t>
  </si>
  <si>
    <t>YN5T9R</t>
  </si>
  <si>
    <t>BELEM / ALTAMIRA / BELEM</t>
  </si>
  <si>
    <t>ANTONIO MAXIMIANO DE SOUSA MARTINS JUNIOR</t>
  </si>
  <si>
    <t>REALIZAR RECEBIMENTO E LEVANTAMENTO RECEBIDOS NO FORÚM</t>
  </si>
  <si>
    <t>ACE16P</t>
  </si>
  <si>
    <t>PAOLA WATRIN PIMENTA MENESCAL</t>
  </si>
  <si>
    <t>REALIZAR CORREIÇÃO</t>
  </si>
  <si>
    <t>EL76VH</t>
  </si>
  <si>
    <t>LORENA RAMOS DO VALE</t>
  </si>
  <si>
    <t>H9S86Y</t>
  </si>
  <si>
    <t>JAIME DIAS LIMA</t>
  </si>
  <si>
    <t>VI876Q</t>
  </si>
  <si>
    <t>BELEM / ALMTAMIRA / BELEM</t>
  </si>
  <si>
    <t>LISBINO GERALDO MIRANDA DO CARMO</t>
  </si>
  <si>
    <t>ASSESOR DA CORREGEDORIA DO INTERIOR</t>
  </si>
  <si>
    <t>QJ8ZHA</t>
  </si>
  <si>
    <t>SIMMY BENAYON OLIVEIRA SABBA</t>
  </si>
  <si>
    <t>ASSESORA DA CORREGEDORIA DO INTERIOR</t>
  </si>
  <si>
    <t>GBNP4S</t>
  </si>
  <si>
    <t>PATRICIA DE OLIVEIRA AS MOREIRA</t>
  </si>
  <si>
    <t>JUIZA AUXILIAR DA CORREGEDORIA DO INTERIOR</t>
  </si>
  <si>
    <t>XLM34H</t>
  </si>
  <si>
    <t>FRANCE SANTOS CRUZ</t>
  </si>
  <si>
    <t>SSSKQE</t>
  </si>
  <si>
    <t>BELEM / PORTO ALEGRE / BELEM</t>
  </si>
  <si>
    <t>ANDERSON DO VALLE FIGUEIREDO</t>
  </si>
  <si>
    <t>REALIZAR CONFIGURAÇÃO E SUBSTITUIÇÃO DE COMPUTADORES DA CENTAL DE DIGITALIZAÇÃO DE PARAUAPEBAS , CANAÃ DOS CARAJAS / CURIONOPOLIS</t>
  </si>
  <si>
    <t>EC2M5C</t>
  </si>
  <si>
    <t>BELEM / CARAJAS</t>
  </si>
  <si>
    <t>CLAUDIO LUIS DA SILVA CABRAL</t>
  </si>
  <si>
    <t>SUPERVISIONAR, TESTAR E VALIDAR A INSTALACAO DO CIRCUITO DE DADOS MPLS, NO NOVO FORUM</t>
  </si>
  <si>
    <t>B8TU6L</t>
  </si>
  <si>
    <t>CLAUDIA SADECK BURLAMAQUI</t>
  </si>
  <si>
    <t>SECRETARIA DE ENGENHARIA, ARQUITETURA E MANUTENCAO</t>
  </si>
  <si>
    <t xml:space="preserve">VISITA TECNICA AO IMOVEL ONDE SERA INSTALADO O JUIZADO ESPECIAL </t>
  </si>
  <si>
    <t>JPHRRN</t>
  </si>
  <si>
    <t>UC3Y3F</t>
  </si>
  <si>
    <t>CLICIA MARIA DE BORBOREMA REBELLO</t>
  </si>
  <si>
    <t>DAVISON GUIMARAES ARAUJO DA SILVA</t>
  </si>
  <si>
    <t>VISITA TECNICA AO FORUM DE CHAVES/PA</t>
  </si>
  <si>
    <t>KEDLME</t>
  </si>
  <si>
    <t>BELEM / MACAPA / BELEM</t>
  </si>
  <si>
    <t>MAX JORGE MACHADO SANTOS</t>
  </si>
  <si>
    <t>JLAIAM</t>
  </si>
  <si>
    <t>JOSE RIBEIRO DA COSTA FILHO</t>
  </si>
  <si>
    <t>ASSESSOR TECNICO</t>
  </si>
  <si>
    <t>ARILSON GALDINO DA SILVA</t>
  </si>
  <si>
    <t>COORDENADOR DE SUPORTE TÉCNICO - INF</t>
  </si>
  <si>
    <t>TREINAMENTO REFERENTE À IMPLANTAÇÃO DO PROJETO DE UTM/SD-WAN</t>
  </si>
  <si>
    <t>MJTIIC</t>
  </si>
  <si>
    <t>BELEM / BRASILIA / BELEM</t>
  </si>
  <si>
    <t>PAULO GLEIDSON RISUENHO PEINADO</t>
  </si>
  <si>
    <t>ANALISTA JUDICIARIO - SEC INFO</t>
  </si>
  <si>
    <t>RLEDKM</t>
  </si>
  <si>
    <t>BELEM / BRASILIA</t>
  </si>
  <si>
    <t>---</t>
  </si>
  <si>
    <t>YUUNXB</t>
  </si>
  <si>
    <t>BRASILIA / BELEM</t>
  </si>
  <si>
    <t>GIQTVS</t>
  </si>
  <si>
    <t>CQHRXF</t>
  </si>
  <si>
    <t>DENISON LEANDRO SERRAO SOARES</t>
  </si>
  <si>
    <t>CHEFE DO SERVIÇO DE INFRAESTRUTURA DE REDES - SEC INFO</t>
  </si>
  <si>
    <t>CR2CKH</t>
  </si>
  <si>
    <t>ZWIFC</t>
  </si>
  <si>
    <t>THIAGO DO ROSARIO DE CASTRO</t>
  </si>
  <si>
    <t>IL77VM</t>
  </si>
  <si>
    <t>CQJTFU</t>
  </si>
  <si>
    <t>LEONARDO DE NORONHA TAVARES</t>
  </si>
  <si>
    <t>DESEMBARGADOR PRESIDENTE - PRESIDÊNCIA</t>
  </si>
  <si>
    <t>VKHCUC</t>
  </si>
  <si>
    <t>LUANA DE NAZARETH AMARAL HENRIQUES SANTALICES</t>
  </si>
  <si>
    <t>JUÍZA AUXILIAR DA PRESIDÊNCIA</t>
  </si>
  <si>
    <t>VP1EPD</t>
  </si>
  <si>
    <t>CELIA REGINA DE LIMA PINHEIRO</t>
  </si>
  <si>
    <t>DESEMBARGADORA VICE-PRESIDENTE</t>
  </si>
  <si>
    <t>PARTICIPAR DA REUNIÃO DE COORDENADORES DAS COORDENADORIAS ESTADUAIS DA MULHER EM SITUAÇÃO DE VIOLÊNCIA DOMÉSTICA - COCEVID</t>
  </si>
  <si>
    <t>CLWNFW</t>
  </si>
  <si>
    <t>BELEM / FLORIANOPOLIS</t>
  </si>
  <si>
    <t>UUYPQV</t>
  </si>
  <si>
    <t>FLORIANOPOLIS / BELEM</t>
  </si>
  <si>
    <t>BRUNA CAROLINE GONCALVES CHAVES</t>
  </si>
  <si>
    <t>CHEFE DE GABINETE DA VICE-PRESIDÊNCIA</t>
  </si>
  <si>
    <t>LLM3VZ</t>
  </si>
  <si>
    <t>IATYCL</t>
  </si>
  <si>
    <t>TOTAL GERAL</t>
  </si>
  <si>
    <t>CONCESSÃO DE PASSAGENS AÉREAS - JANEIRO/2020</t>
  </si>
  <si>
    <t>WWWYXI</t>
  </si>
  <si>
    <t>DATA DE PUBLICAÇÃO: 11/02/2020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</si>
</sst>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dd/mm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4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2" borderId="0" xfId="1" applyFont="1" applyFill="1" applyAlignment="1">
      <alignment vertical="center"/>
    </xf>
    <xf numFmtId="0" fontId="4" fillId="0" borderId="0" xfId="0" applyFont="1" applyAlignment="1">
      <alignment vertical="justify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justify"/>
    </xf>
    <xf numFmtId="0" fontId="4" fillId="0" borderId="0" xfId="0" applyFont="1" applyAlignment="1">
      <alignment vertical="center"/>
    </xf>
    <xf numFmtId="44" fontId="4" fillId="2" borderId="0" xfId="1" applyFont="1" applyFill="1" applyAlignment="1">
      <alignment horizontal="center" vertical="center"/>
    </xf>
    <xf numFmtId="0" fontId="3" fillId="0" borderId="0" xfId="0" applyFont="1" applyAlignment="1"/>
    <xf numFmtId="44" fontId="4" fillId="2" borderId="0" xfId="1" applyFont="1" applyFill="1" applyAlignment="1">
      <alignment vertical="center"/>
    </xf>
    <xf numFmtId="0" fontId="6" fillId="0" borderId="0" xfId="0" applyFont="1" applyAlignment="1">
      <alignment vertical="center"/>
    </xf>
    <xf numFmtId="44" fontId="8" fillId="2" borderId="0" xfId="1" applyFont="1" applyFill="1" applyAlignment="1">
      <alignment vertical="center"/>
    </xf>
    <xf numFmtId="44" fontId="8" fillId="2" borderId="1" xfId="1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44" fontId="11" fillId="0" borderId="2" xfId="0" applyNumberFormat="1" applyFont="1" applyFill="1" applyBorder="1" applyAlignment="1">
      <alignment horizontal="center" vertical="center"/>
    </xf>
    <xf numFmtId="44" fontId="11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44" fontId="13" fillId="5" borderId="2" xfId="1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44" fontId="11" fillId="0" borderId="2" xfId="1" applyFont="1" applyBorder="1" applyAlignment="1">
      <alignment horizontal="center" vertical="center"/>
    </xf>
    <xf numFmtId="164" fontId="11" fillId="0" borderId="2" xfId="0" quotePrefix="1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8" fillId="0" borderId="0" xfId="0" applyFont="1" applyAlignment="1">
      <alignment horizontal="left" vertical="justify"/>
    </xf>
    <xf numFmtId="0" fontId="9" fillId="0" borderId="1" xfId="0" applyFont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justify"/>
    </xf>
    <xf numFmtId="0" fontId="7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0</xdr:row>
      <xdr:rowOff>38101</xdr:rowOff>
    </xdr:from>
    <xdr:to>
      <xdr:col>5</xdr:col>
      <xdr:colOff>1438275</xdr:colOff>
      <xdr:row>2</xdr:row>
      <xdr:rowOff>228601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7181850" y="38101"/>
          <a:ext cx="762000" cy="6667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SSAGENS%20A&#201;REAS/SALDO2%20-%20VALEVERDE%20-%201&#186;%20TERMO%20ADITIVO%20-%2025JUL15%20A%2024JUL16%20-%202&#186;%20TERMO%20ADITIVO%20-%2025JUL16%20A%2024JUL17%20-%203&#186;%20TERMO%20ADITIVO%20-%2025JUL17%20A%2024JUL18%20-%204&#186;%20TERMO%20ADITIVO%20-%2025JUL18%20A%2024JUL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io berardo"/>
      <sheetName val="1º GRAU ( 20% - 500.000,00 )"/>
      <sheetName val="2º GRAU "/>
      <sheetName val="APOIO ( 70% - 1.750.000,00 )"/>
    </sheetNames>
    <sheetDataSet>
      <sheetData sheetId="0"/>
      <sheetData sheetId="1">
        <row r="867">
          <cell r="N867">
            <v>261.86</v>
          </cell>
        </row>
        <row r="868">
          <cell r="N868">
            <v>182.07</v>
          </cell>
        </row>
        <row r="869">
          <cell r="N869">
            <v>261.86</v>
          </cell>
        </row>
        <row r="870">
          <cell r="N870">
            <v>182.07</v>
          </cell>
        </row>
        <row r="871">
          <cell r="N871">
            <v>261.86</v>
          </cell>
        </row>
        <row r="872">
          <cell r="N872">
            <v>182.07</v>
          </cell>
        </row>
        <row r="873">
          <cell r="N873">
            <v>261.86</v>
          </cell>
        </row>
        <row r="874">
          <cell r="N874">
            <v>182.07</v>
          </cell>
        </row>
        <row r="875">
          <cell r="N875">
            <v>1354.6499999999999</v>
          </cell>
        </row>
        <row r="876">
          <cell r="N876">
            <v>766.73</v>
          </cell>
        </row>
        <row r="877">
          <cell r="N877">
            <v>702.82</v>
          </cell>
        </row>
        <row r="878">
          <cell r="N878">
            <v>1535.52</v>
          </cell>
        </row>
        <row r="879">
          <cell r="N879">
            <v>369.54</v>
          </cell>
        </row>
        <row r="880">
          <cell r="N880">
            <v>1150.52</v>
          </cell>
        </row>
      </sheetData>
      <sheetData sheetId="2">
        <row r="369">
          <cell r="N369">
            <v>3507.73</v>
          </cell>
        </row>
      </sheetData>
      <sheetData sheetId="3">
        <row r="2737">
          <cell r="N2737">
            <v>628.65</v>
          </cell>
        </row>
        <row r="2738">
          <cell r="N2738">
            <v>1410.8300000000002</v>
          </cell>
        </row>
        <row r="2739">
          <cell r="N2739">
            <v>1410.8300000000002</v>
          </cell>
        </row>
        <row r="2740">
          <cell r="N2740">
            <v>861.63</v>
          </cell>
        </row>
        <row r="2741">
          <cell r="N2741">
            <v>1763.57</v>
          </cell>
        </row>
        <row r="2742">
          <cell r="N2742">
            <v>1238.52</v>
          </cell>
        </row>
        <row r="2743">
          <cell r="N2743">
            <v>1238.52</v>
          </cell>
        </row>
        <row r="2744">
          <cell r="N2744">
            <v>2226.3200000000002</v>
          </cell>
        </row>
        <row r="2745">
          <cell r="N2745">
            <v>1481.6200000000001</v>
          </cell>
        </row>
        <row r="2746">
          <cell r="N2746">
            <v>1481.6200000000001</v>
          </cell>
        </row>
        <row r="2747">
          <cell r="N2747">
            <v>1481.6200000000001</v>
          </cell>
        </row>
        <row r="2748">
          <cell r="N2748">
            <v>1481.6200000000001</v>
          </cell>
        </row>
        <row r="2749">
          <cell r="N2749">
            <v>1481.6200000000001</v>
          </cell>
        </row>
        <row r="2750">
          <cell r="N2750">
            <v>1866.8899999999999</v>
          </cell>
        </row>
        <row r="2751">
          <cell r="N2751">
            <v>1176.8500000000001</v>
          </cell>
        </row>
        <row r="2752">
          <cell r="N2752">
            <v>1170.32</v>
          </cell>
        </row>
        <row r="2753">
          <cell r="N2753">
            <v>666.56000000000006</v>
          </cell>
        </row>
        <row r="2754">
          <cell r="N2754">
            <v>394.9</v>
          </cell>
        </row>
        <row r="2755">
          <cell r="N2755">
            <v>666.56000000000006</v>
          </cell>
        </row>
        <row r="2756">
          <cell r="N2756">
            <v>394.9</v>
          </cell>
        </row>
        <row r="2757">
          <cell r="N2757">
            <v>886.52</v>
          </cell>
        </row>
        <row r="2758">
          <cell r="N2758">
            <v>886.52</v>
          </cell>
        </row>
        <row r="2759">
          <cell r="N2759">
            <v>886.52</v>
          </cell>
        </row>
        <row r="2760">
          <cell r="N2760">
            <v>2464.35</v>
          </cell>
        </row>
        <row r="2761">
          <cell r="N2761">
            <v>1419.48</v>
          </cell>
        </row>
        <row r="2762">
          <cell r="N2762">
            <v>1293.3700000000001</v>
          </cell>
        </row>
        <row r="2763">
          <cell r="N2763">
            <v>1848.48</v>
          </cell>
        </row>
        <row r="2764">
          <cell r="N2764">
            <v>1293.3700000000001</v>
          </cell>
        </row>
        <row r="2765">
          <cell r="N2765">
            <v>1848.48</v>
          </cell>
        </row>
        <row r="2766">
          <cell r="N2766">
            <v>1293.3700000000001</v>
          </cell>
        </row>
        <row r="2767">
          <cell r="N2767">
            <v>1969.48</v>
          </cell>
        </row>
        <row r="2768">
          <cell r="N2768">
            <v>1293.3700000000001</v>
          </cell>
        </row>
        <row r="2769">
          <cell r="N2769">
            <v>3391.73</v>
          </cell>
        </row>
        <row r="2770">
          <cell r="N2770">
            <v>3391.73</v>
          </cell>
        </row>
        <row r="2771">
          <cell r="N2771">
            <v>1104.8799999999999</v>
          </cell>
        </row>
        <row r="2772">
          <cell r="N2772">
            <v>1630.0400000000002</v>
          </cell>
        </row>
        <row r="2773">
          <cell r="N2773">
            <v>1104.8799999999999</v>
          </cell>
        </row>
        <row r="2774">
          <cell r="N2774">
            <v>1560.0400000000002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workbookViewId="0">
      <selection activeCell="F23" sqref="F23"/>
    </sheetView>
  </sheetViews>
  <sheetFormatPr defaultRowHeight="15" x14ac:dyDescent="0.25"/>
  <cols>
    <col min="3" max="3" width="10.140625" customWidth="1"/>
    <col min="4" max="4" width="39.85546875" customWidth="1"/>
    <col min="5" max="5" width="29.28515625" customWidth="1"/>
    <col min="6" max="6" width="51.28515625" customWidth="1"/>
    <col min="7" max="7" width="12.7109375" customWidth="1"/>
    <col min="8" max="8" width="33.5703125" customWidth="1"/>
    <col min="9" max="10" width="9.42578125" customWidth="1"/>
    <col min="11" max="11" width="20.140625" customWidth="1"/>
  </cols>
  <sheetData>
    <row r="1" spans="1:11" ht="18.75" x14ac:dyDescent="0.3">
      <c r="A1" s="1"/>
      <c r="B1" s="1"/>
      <c r="C1" s="1"/>
      <c r="D1" s="2"/>
      <c r="E1" s="3"/>
      <c r="F1" s="4"/>
      <c r="G1" s="1"/>
      <c r="H1" s="5"/>
      <c r="I1" s="5"/>
      <c r="J1" s="5"/>
      <c r="K1" s="6"/>
    </row>
    <row r="2" spans="1:11" ht="18.75" x14ac:dyDescent="0.3">
      <c r="A2" s="1"/>
      <c r="B2" s="1"/>
      <c r="C2" s="1"/>
      <c r="D2" s="2"/>
      <c r="E2" s="3"/>
      <c r="F2" s="4"/>
      <c r="G2" s="1"/>
      <c r="H2" s="5"/>
      <c r="I2" s="5"/>
      <c r="J2" s="5"/>
      <c r="K2" s="6"/>
    </row>
    <row r="3" spans="1:11" ht="18.75" x14ac:dyDescent="0.25">
      <c r="A3" s="7"/>
      <c r="B3" s="7"/>
      <c r="C3" s="7"/>
      <c r="D3" s="8"/>
      <c r="E3" s="9"/>
      <c r="F3" s="10"/>
      <c r="G3" s="11"/>
      <c r="H3" s="10"/>
      <c r="I3" s="12"/>
      <c r="J3" s="12"/>
      <c r="K3" s="13"/>
    </row>
    <row r="4" spans="1:11" ht="11.25" customHeight="1" x14ac:dyDescent="0.3">
      <c r="A4" s="14"/>
      <c r="B4" s="7"/>
      <c r="C4" s="7"/>
      <c r="D4" s="8"/>
      <c r="E4" s="45" t="s">
        <v>0</v>
      </c>
      <c r="F4" s="45"/>
      <c r="G4" s="45"/>
      <c r="H4" s="10"/>
      <c r="I4" s="12"/>
      <c r="J4" s="12"/>
      <c r="K4" s="15"/>
    </row>
    <row r="5" spans="1:11" ht="11.25" customHeight="1" x14ac:dyDescent="0.3">
      <c r="A5" s="14"/>
      <c r="B5" s="16"/>
      <c r="C5" s="16"/>
      <c r="D5" s="46" t="s">
        <v>1</v>
      </c>
      <c r="E5" s="46"/>
      <c r="F5" s="46"/>
      <c r="G5" s="46"/>
      <c r="H5" s="46"/>
      <c r="I5" s="16"/>
      <c r="J5" s="16"/>
      <c r="K5" s="15"/>
    </row>
    <row r="6" spans="1:11" ht="10.5" customHeight="1" x14ac:dyDescent="0.3">
      <c r="A6" s="14"/>
      <c r="B6" s="16"/>
      <c r="C6" s="16"/>
      <c r="D6" s="46" t="s">
        <v>2</v>
      </c>
      <c r="E6" s="46"/>
      <c r="F6" s="46"/>
      <c r="G6" s="46"/>
      <c r="H6" s="46"/>
      <c r="I6" s="16"/>
      <c r="J6" s="16"/>
      <c r="K6" s="15"/>
    </row>
    <row r="7" spans="1:11" ht="12" customHeight="1" x14ac:dyDescent="0.3">
      <c r="A7" s="14"/>
      <c r="B7" s="16"/>
      <c r="C7" s="16"/>
      <c r="D7" s="46" t="s">
        <v>3</v>
      </c>
      <c r="E7" s="46"/>
      <c r="F7" s="46"/>
      <c r="G7" s="46"/>
      <c r="H7" s="46"/>
      <c r="I7" s="16"/>
      <c r="J7" s="16"/>
      <c r="K7" s="15"/>
    </row>
    <row r="8" spans="1:11" ht="15.75" x14ac:dyDescent="0.25">
      <c r="A8" s="39" t="s">
        <v>4</v>
      </c>
      <c r="B8" s="39"/>
      <c r="C8" s="39"/>
      <c r="D8" s="39"/>
      <c r="E8" s="39"/>
      <c r="F8" s="39"/>
      <c r="G8" s="39"/>
      <c r="H8" s="39"/>
      <c r="I8" s="39"/>
      <c r="J8" s="39"/>
      <c r="K8" s="17"/>
    </row>
    <row r="9" spans="1:11" ht="15.75" x14ac:dyDescent="0.25">
      <c r="A9" s="39" t="s">
        <v>5</v>
      </c>
      <c r="B9" s="39"/>
      <c r="C9" s="39"/>
      <c r="D9" s="39"/>
      <c r="E9" s="39"/>
      <c r="F9" s="39"/>
      <c r="G9" s="39"/>
      <c r="H9" s="39"/>
      <c r="I9" s="39"/>
      <c r="J9" s="39"/>
      <c r="K9" s="17"/>
    </row>
    <row r="10" spans="1:11" ht="15.75" x14ac:dyDescent="0.25">
      <c r="A10" s="39" t="s">
        <v>6</v>
      </c>
      <c r="B10" s="39"/>
      <c r="C10" s="39"/>
      <c r="D10" s="39"/>
      <c r="E10" s="39"/>
      <c r="F10" s="39"/>
      <c r="G10" s="39"/>
      <c r="H10" s="39"/>
      <c r="I10" s="39"/>
      <c r="J10" s="39"/>
      <c r="K10" s="17"/>
    </row>
    <row r="11" spans="1:11" ht="15.75" x14ac:dyDescent="0.25">
      <c r="A11" s="39" t="s">
        <v>7</v>
      </c>
      <c r="B11" s="39"/>
      <c r="C11" s="39"/>
      <c r="D11" s="39"/>
      <c r="E11" s="39"/>
      <c r="F11" s="39"/>
      <c r="G11" s="39"/>
      <c r="H11" s="39"/>
      <c r="I11" s="39"/>
      <c r="J11" s="39"/>
      <c r="K11" s="17"/>
    </row>
    <row r="12" spans="1:11" ht="15.75" x14ac:dyDescent="0.25">
      <c r="A12" s="39" t="s">
        <v>8</v>
      </c>
      <c r="B12" s="39"/>
      <c r="C12" s="39"/>
      <c r="D12" s="39"/>
      <c r="E12" s="39"/>
      <c r="F12" s="39"/>
      <c r="G12" s="39"/>
      <c r="H12" s="39"/>
      <c r="I12" s="39"/>
      <c r="J12" s="39"/>
      <c r="K12" s="17"/>
    </row>
    <row r="13" spans="1:11" ht="15.75" x14ac:dyDescent="0.25">
      <c r="A13" s="40" t="s">
        <v>180</v>
      </c>
      <c r="B13" s="40"/>
      <c r="C13" s="40"/>
      <c r="D13" s="40"/>
      <c r="E13" s="40"/>
      <c r="F13" s="40"/>
      <c r="G13" s="40"/>
      <c r="H13" s="40"/>
      <c r="I13" s="40"/>
      <c r="J13" s="40"/>
      <c r="K13" s="18"/>
    </row>
    <row r="14" spans="1:11" x14ac:dyDescent="0.25">
      <c r="A14" s="41" t="s">
        <v>178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63" x14ac:dyDescent="0.25">
      <c r="A16" s="19" t="s">
        <v>9</v>
      </c>
      <c r="B16" s="20" t="s">
        <v>10</v>
      </c>
      <c r="C16" s="19" t="s">
        <v>11</v>
      </c>
      <c r="D16" s="19" t="s">
        <v>12</v>
      </c>
      <c r="E16" s="19" t="s">
        <v>13</v>
      </c>
      <c r="F16" s="21" t="s">
        <v>14</v>
      </c>
      <c r="G16" s="19" t="s">
        <v>15</v>
      </c>
      <c r="H16" s="19" t="s">
        <v>16</v>
      </c>
      <c r="I16" s="19" t="s">
        <v>17</v>
      </c>
      <c r="J16" s="19" t="s">
        <v>18</v>
      </c>
      <c r="K16" s="19" t="s">
        <v>19</v>
      </c>
    </row>
    <row r="17" spans="1:11" ht="28.5" x14ac:dyDescent="0.25">
      <c r="A17" s="42" t="s">
        <v>20</v>
      </c>
      <c r="B17" s="29">
        <v>3107</v>
      </c>
      <c r="C17" s="30">
        <v>43846</v>
      </c>
      <c r="D17" s="27" t="s">
        <v>21</v>
      </c>
      <c r="E17" s="27" t="s">
        <v>22</v>
      </c>
      <c r="F17" s="27" t="s">
        <v>23</v>
      </c>
      <c r="G17" s="29" t="s">
        <v>24</v>
      </c>
      <c r="H17" s="29" t="s">
        <v>25</v>
      </c>
      <c r="I17" s="30">
        <v>43870</v>
      </c>
      <c r="J17" s="30"/>
      <c r="K17" s="22">
        <f>'[1]1º GRAU ( 20% - 500.000,00 )'!N867</f>
        <v>261.86</v>
      </c>
    </row>
    <row r="18" spans="1:11" ht="28.5" x14ac:dyDescent="0.25">
      <c r="A18" s="43"/>
      <c r="B18" s="29">
        <v>3107</v>
      </c>
      <c r="C18" s="30">
        <v>43846</v>
      </c>
      <c r="D18" s="27" t="s">
        <v>21</v>
      </c>
      <c r="E18" s="27" t="s">
        <v>22</v>
      </c>
      <c r="F18" s="27" t="s">
        <v>23</v>
      </c>
      <c r="G18" s="29" t="s">
        <v>26</v>
      </c>
      <c r="H18" s="29" t="s">
        <v>27</v>
      </c>
      <c r="I18" s="30"/>
      <c r="J18" s="30">
        <v>43876</v>
      </c>
      <c r="K18" s="22">
        <f>'[1]1º GRAU ( 20% - 500.000,00 )'!N868</f>
        <v>182.07</v>
      </c>
    </row>
    <row r="19" spans="1:11" ht="28.5" x14ac:dyDescent="0.25">
      <c r="A19" s="43"/>
      <c r="B19" s="29">
        <v>3108</v>
      </c>
      <c r="C19" s="30">
        <v>43846</v>
      </c>
      <c r="D19" s="27" t="s">
        <v>28</v>
      </c>
      <c r="E19" s="27" t="s">
        <v>29</v>
      </c>
      <c r="F19" s="27" t="s">
        <v>23</v>
      </c>
      <c r="G19" s="29" t="s">
        <v>30</v>
      </c>
      <c r="H19" s="29" t="s">
        <v>25</v>
      </c>
      <c r="I19" s="30">
        <v>43870</v>
      </c>
      <c r="J19" s="30"/>
      <c r="K19" s="22">
        <f>'[1]1º GRAU ( 20% - 500.000,00 )'!N869</f>
        <v>261.86</v>
      </c>
    </row>
    <row r="20" spans="1:11" ht="28.5" x14ac:dyDescent="0.25">
      <c r="A20" s="43"/>
      <c r="B20" s="29">
        <v>3108</v>
      </c>
      <c r="C20" s="30">
        <v>43846</v>
      </c>
      <c r="D20" s="27" t="s">
        <v>28</v>
      </c>
      <c r="E20" s="27" t="s">
        <v>29</v>
      </c>
      <c r="F20" s="27" t="s">
        <v>23</v>
      </c>
      <c r="G20" s="29" t="s">
        <v>31</v>
      </c>
      <c r="H20" s="29" t="s">
        <v>27</v>
      </c>
      <c r="I20" s="30"/>
      <c r="J20" s="30">
        <v>43876</v>
      </c>
      <c r="K20" s="23">
        <f>'[1]1º GRAU ( 20% - 500.000,00 )'!N870</f>
        <v>182.07</v>
      </c>
    </row>
    <row r="21" spans="1:11" ht="28.5" x14ac:dyDescent="0.25">
      <c r="A21" s="43"/>
      <c r="B21" s="29">
        <v>3109</v>
      </c>
      <c r="C21" s="30">
        <v>43846</v>
      </c>
      <c r="D21" s="27" t="s">
        <v>32</v>
      </c>
      <c r="E21" s="27" t="s">
        <v>33</v>
      </c>
      <c r="F21" s="27" t="s">
        <v>23</v>
      </c>
      <c r="G21" s="29" t="s">
        <v>34</v>
      </c>
      <c r="H21" s="29" t="s">
        <v>25</v>
      </c>
      <c r="I21" s="30">
        <v>43870</v>
      </c>
      <c r="J21" s="30"/>
      <c r="K21" s="23">
        <f>'[1]1º GRAU ( 20% - 500.000,00 )'!N871</f>
        <v>261.86</v>
      </c>
    </row>
    <row r="22" spans="1:11" ht="28.5" x14ac:dyDescent="0.25">
      <c r="A22" s="43"/>
      <c r="B22" s="29">
        <v>3109</v>
      </c>
      <c r="C22" s="30">
        <v>43846</v>
      </c>
      <c r="D22" s="27" t="s">
        <v>32</v>
      </c>
      <c r="E22" s="27" t="s">
        <v>33</v>
      </c>
      <c r="F22" s="27" t="s">
        <v>23</v>
      </c>
      <c r="G22" s="29" t="s">
        <v>35</v>
      </c>
      <c r="H22" s="29" t="s">
        <v>27</v>
      </c>
      <c r="I22" s="30"/>
      <c r="J22" s="30">
        <v>43876</v>
      </c>
      <c r="K22" s="23">
        <f>'[1]1º GRAU ( 20% - 500.000,00 )'!N872</f>
        <v>182.07</v>
      </c>
    </row>
    <row r="23" spans="1:11" ht="28.5" x14ac:dyDescent="0.25">
      <c r="A23" s="43"/>
      <c r="B23" s="29">
        <v>3110</v>
      </c>
      <c r="C23" s="30">
        <v>43846</v>
      </c>
      <c r="D23" s="27" t="s">
        <v>36</v>
      </c>
      <c r="E23" s="27" t="s">
        <v>29</v>
      </c>
      <c r="F23" s="27" t="s">
        <v>23</v>
      </c>
      <c r="G23" s="29" t="s">
        <v>37</v>
      </c>
      <c r="H23" s="29" t="s">
        <v>25</v>
      </c>
      <c r="I23" s="30">
        <v>43870</v>
      </c>
      <c r="J23" s="30"/>
      <c r="K23" s="23">
        <f>'[1]1º GRAU ( 20% - 500.000,00 )'!N873</f>
        <v>261.86</v>
      </c>
    </row>
    <row r="24" spans="1:11" ht="28.5" x14ac:dyDescent="0.25">
      <c r="A24" s="43"/>
      <c r="B24" s="29">
        <v>3110</v>
      </c>
      <c r="C24" s="30">
        <v>43846</v>
      </c>
      <c r="D24" s="27" t="s">
        <v>36</v>
      </c>
      <c r="E24" s="27" t="s">
        <v>29</v>
      </c>
      <c r="F24" s="27" t="s">
        <v>23</v>
      </c>
      <c r="G24" s="29" t="s">
        <v>38</v>
      </c>
      <c r="H24" s="29" t="s">
        <v>27</v>
      </c>
      <c r="I24" s="30"/>
      <c r="J24" s="30">
        <v>43876</v>
      </c>
      <c r="K24" s="23">
        <f>'[1]1º GRAU ( 20% - 500.000,00 )'!N874</f>
        <v>182.07</v>
      </c>
    </row>
    <row r="25" spans="1:11" x14ac:dyDescent="0.25">
      <c r="A25" s="43"/>
      <c r="B25" s="29">
        <v>3111</v>
      </c>
      <c r="C25" s="30">
        <v>43854</v>
      </c>
      <c r="D25" s="27" t="s">
        <v>39</v>
      </c>
      <c r="E25" s="27" t="s">
        <v>40</v>
      </c>
      <c r="F25" s="27" t="s">
        <v>41</v>
      </c>
      <c r="G25" s="29" t="s">
        <v>42</v>
      </c>
      <c r="H25" s="29" t="s">
        <v>43</v>
      </c>
      <c r="I25" s="30">
        <v>43856</v>
      </c>
      <c r="J25" s="30">
        <v>43858</v>
      </c>
      <c r="K25" s="23">
        <f>'[1]1º GRAU ( 20% - 500.000,00 )'!N875</f>
        <v>1354.6499999999999</v>
      </c>
    </row>
    <row r="26" spans="1:11" ht="28.5" x14ac:dyDescent="0.25">
      <c r="A26" s="43"/>
      <c r="B26" s="29">
        <v>3112</v>
      </c>
      <c r="C26" s="30">
        <v>43854</v>
      </c>
      <c r="D26" s="27" t="s">
        <v>44</v>
      </c>
      <c r="E26" s="27" t="s">
        <v>22</v>
      </c>
      <c r="F26" s="27" t="s">
        <v>45</v>
      </c>
      <c r="G26" s="29" t="s">
        <v>46</v>
      </c>
      <c r="H26" s="29" t="s">
        <v>47</v>
      </c>
      <c r="I26" s="30">
        <v>43867</v>
      </c>
      <c r="J26" s="30">
        <v>43868</v>
      </c>
      <c r="K26" s="23">
        <f>'[1]1º GRAU ( 20% - 500.000,00 )'!N876</f>
        <v>766.73</v>
      </c>
    </row>
    <row r="27" spans="1:11" ht="28.5" x14ac:dyDescent="0.25">
      <c r="A27" s="43"/>
      <c r="B27" s="29">
        <v>3113</v>
      </c>
      <c r="C27" s="30">
        <v>43858</v>
      </c>
      <c r="D27" s="27" t="s">
        <v>48</v>
      </c>
      <c r="E27" s="27" t="s">
        <v>22</v>
      </c>
      <c r="F27" s="27" t="s">
        <v>45</v>
      </c>
      <c r="G27" s="29" t="s">
        <v>49</v>
      </c>
      <c r="H27" s="29" t="s">
        <v>50</v>
      </c>
      <c r="I27" s="30">
        <v>43867</v>
      </c>
      <c r="J27" s="30">
        <v>43871</v>
      </c>
      <c r="K27" s="23">
        <f>'[1]1º GRAU ( 20% - 500.000,00 )'!N877</f>
        <v>702.82</v>
      </c>
    </row>
    <row r="28" spans="1:11" ht="71.25" x14ac:dyDescent="0.25">
      <c r="A28" s="43"/>
      <c r="B28" s="29">
        <v>3126</v>
      </c>
      <c r="C28" s="30">
        <v>43861</v>
      </c>
      <c r="D28" s="27" t="s">
        <v>51</v>
      </c>
      <c r="E28" s="27" t="s">
        <v>52</v>
      </c>
      <c r="F28" s="27" t="s">
        <v>53</v>
      </c>
      <c r="G28" s="29" t="s">
        <v>54</v>
      </c>
      <c r="H28" s="29" t="s">
        <v>55</v>
      </c>
      <c r="I28" s="30">
        <v>43871</v>
      </c>
      <c r="J28" s="30">
        <v>43875</v>
      </c>
      <c r="K28" s="23">
        <f>'[1]1º GRAU ( 20% - 500.000,00 )'!N878</f>
        <v>1535.52</v>
      </c>
    </row>
    <row r="29" spans="1:11" ht="28.5" x14ac:dyDescent="0.25">
      <c r="A29" s="43"/>
      <c r="B29" s="29">
        <v>3127</v>
      </c>
      <c r="C29" s="30">
        <v>44135</v>
      </c>
      <c r="D29" s="27" t="s">
        <v>56</v>
      </c>
      <c r="E29" s="27" t="s">
        <v>57</v>
      </c>
      <c r="F29" s="27" t="s">
        <v>58</v>
      </c>
      <c r="G29" s="29" t="s">
        <v>59</v>
      </c>
      <c r="H29" s="29" t="s">
        <v>60</v>
      </c>
      <c r="I29" s="30">
        <v>43915</v>
      </c>
      <c r="J29" s="30">
        <v>43917</v>
      </c>
      <c r="K29" s="23">
        <f>'[1]1º GRAU ( 20% - 500.000,00 )'!N879</f>
        <v>369.54</v>
      </c>
    </row>
    <row r="30" spans="1:11" ht="57" x14ac:dyDescent="0.25">
      <c r="A30" s="44"/>
      <c r="B30" s="29">
        <v>3128</v>
      </c>
      <c r="C30" s="30">
        <v>44135</v>
      </c>
      <c r="D30" s="27" t="s">
        <v>61</v>
      </c>
      <c r="E30" s="27" t="s">
        <v>62</v>
      </c>
      <c r="F30" s="27" t="s">
        <v>63</v>
      </c>
      <c r="G30" s="29" t="s">
        <v>64</v>
      </c>
      <c r="H30" s="29" t="s">
        <v>50</v>
      </c>
      <c r="I30" s="30">
        <v>43867</v>
      </c>
      <c r="J30" s="30">
        <v>43869</v>
      </c>
      <c r="K30" s="23">
        <f>'[1]1º GRAU ( 20% - 500.000,00 )'!N880</f>
        <v>1150.52</v>
      </c>
    </row>
    <row r="31" spans="1:11" ht="28.5" x14ac:dyDescent="0.25">
      <c r="A31" s="24" t="s">
        <v>65</v>
      </c>
      <c r="B31" s="29">
        <v>3129</v>
      </c>
      <c r="C31" s="30">
        <v>43861</v>
      </c>
      <c r="D31" s="27" t="s">
        <v>66</v>
      </c>
      <c r="E31" s="27" t="s">
        <v>67</v>
      </c>
      <c r="F31" s="27" t="s">
        <v>68</v>
      </c>
      <c r="G31" s="29" t="s">
        <v>69</v>
      </c>
      <c r="H31" s="29" t="s">
        <v>70</v>
      </c>
      <c r="I31" s="30">
        <v>43908</v>
      </c>
      <c r="J31" s="30">
        <v>43912</v>
      </c>
      <c r="K31" s="23">
        <f>'[1]2º GRAU '!$N$369</f>
        <v>3507.73</v>
      </c>
    </row>
    <row r="32" spans="1:11" ht="28.5" x14ac:dyDescent="0.25">
      <c r="A32" s="33" t="s">
        <v>71</v>
      </c>
      <c r="B32" s="29">
        <v>3089</v>
      </c>
      <c r="C32" s="30">
        <v>43839</v>
      </c>
      <c r="D32" s="28" t="s">
        <v>72</v>
      </c>
      <c r="E32" s="27" t="s">
        <v>73</v>
      </c>
      <c r="F32" s="27" t="s">
        <v>74</v>
      </c>
      <c r="G32" s="29" t="s">
        <v>75</v>
      </c>
      <c r="H32" s="29" t="s">
        <v>76</v>
      </c>
      <c r="I32" s="30">
        <v>43851</v>
      </c>
      <c r="J32" s="30">
        <v>43853</v>
      </c>
      <c r="K32" s="31">
        <f>'[1]APOIO ( 70% - 1.750.000,00 )'!N2737</f>
        <v>628.65</v>
      </c>
    </row>
    <row r="33" spans="1:11" ht="28.5" x14ac:dyDescent="0.25">
      <c r="A33" s="34"/>
      <c r="B33" s="29">
        <v>3090</v>
      </c>
      <c r="C33" s="30">
        <v>43840</v>
      </c>
      <c r="D33" s="28" t="s">
        <v>77</v>
      </c>
      <c r="E33" s="27" t="s">
        <v>78</v>
      </c>
      <c r="F33" s="27" t="s">
        <v>79</v>
      </c>
      <c r="G33" s="29" t="s">
        <v>80</v>
      </c>
      <c r="H33" s="29" t="s">
        <v>81</v>
      </c>
      <c r="I33" s="30">
        <v>43851</v>
      </c>
      <c r="J33" s="30">
        <v>43854</v>
      </c>
      <c r="K33" s="31">
        <f>'[1]APOIO ( 70% - 1.750.000,00 )'!N2738</f>
        <v>1410.8300000000002</v>
      </c>
    </row>
    <row r="34" spans="1:11" ht="42.75" x14ac:dyDescent="0.25">
      <c r="A34" s="34"/>
      <c r="B34" s="29">
        <v>3091</v>
      </c>
      <c r="C34" s="30">
        <v>43840</v>
      </c>
      <c r="D34" s="28" t="s">
        <v>82</v>
      </c>
      <c r="E34" s="27" t="s">
        <v>83</v>
      </c>
      <c r="F34" s="27" t="s">
        <v>79</v>
      </c>
      <c r="G34" s="29" t="s">
        <v>84</v>
      </c>
      <c r="H34" s="29" t="s">
        <v>81</v>
      </c>
      <c r="I34" s="30">
        <v>43851</v>
      </c>
      <c r="J34" s="30">
        <v>43855</v>
      </c>
      <c r="K34" s="31">
        <f>'[1]APOIO ( 70% - 1.750.000,00 )'!N2739</f>
        <v>1410.8300000000002</v>
      </c>
    </row>
    <row r="35" spans="1:11" ht="28.5" x14ac:dyDescent="0.25">
      <c r="A35" s="34"/>
      <c r="B35" s="29">
        <v>3092</v>
      </c>
      <c r="C35" s="30">
        <v>43839</v>
      </c>
      <c r="D35" s="28" t="s">
        <v>85</v>
      </c>
      <c r="E35" s="27" t="s">
        <v>40</v>
      </c>
      <c r="F35" s="27" t="s">
        <v>86</v>
      </c>
      <c r="G35" s="29" t="s">
        <v>87</v>
      </c>
      <c r="H35" s="29" t="s">
        <v>55</v>
      </c>
      <c r="I35" s="30">
        <v>43852</v>
      </c>
      <c r="J35" s="30">
        <v>43854</v>
      </c>
      <c r="K35" s="31">
        <f>'[1]APOIO ( 70% - 1.750.000,00 )'!N2740</f>
        <v>861.63</v>
      </c>
    </row>
    <row r="36" spans="1:11" ht="42.75" x14ac:dyDescent="0.25">
      <c r="A36" s="34"/>
      <c r="B36" s="29">
        <v>3093</v>
      </c>
      <c r="C36" s="30">
        <v>43851</v>
      </c>
      <c r="D36" s="28" t="s">
        <v>88</v>
      </c>
      <c r="E36" s="27" t="s">
        <v>40</v>
      </c>
      <c r="F36" s="27" t="s">
        <v>89</v>
      </c>
      <c r="G36" s="29" t="s">
        <v>90</v>
      </c>
      <c r="H36" s="29" t="s">
        <v>91</v>
      </c>
      <c r="I36" s="30">
        <v>43857</v>
      </c>
      <c r="J36" s="30">
        <v>43859</v>
      </c>
      <c r="K36" s="31">
        <f>'[1]APOIO ( 70% - 1.750.000,00 )'!N2741</f>
        <v>1763.57</v>
      </c>
    </row>
    <row r="37" spans="1:11" ht="28.5" x14ac:dyDescent="0.25">
      <c r="A37" s="34"/>
      <c r="B37" s="29">
        <v>3094</v>
      </c>
      <c r="C37" s="30">
        <v>43851</v>
      </c>
      <c r="D37" s="28" t="s">
        <v>88</v>
      </c>
      <c r="E37" s="27" t="s">
        <v>40</v>
      </c>
      <c r="F37" s="27" t="s">
        <v>92</v>
      </c>
      <c r="G37" s="29" t="s">
        <v>93</v>
      </c>
      <c r="H37" s="29" t="s">
        <v>94</v>
      </c>
      <c r="I37" s="30">
        <v>43865</v>
      </c>
      <c r="J37" s="30">
        <v>43867</v>
      </c>
      <c r="K37" s="31">
        <f>'[1]APOIO ( 70% - 1.750.000,00 )'!N2742</f>
        <v>1238.52</v>
      </c>
    </row>
    <row r="38" spans="1:11" ht="28.5" x14ac:dyDescent="0.25">
      <c r="A38" s="34"/>
      <c r="B38" s="29">
        <v>3095</v>
      </c>
      <c r="C38" s="30">
        <v>43851</v>
      </c>
      <c r="D38" s="27" t="s">
        <v>95</v>
      </c>
      <c r="E38" s="27" t="s">
        <v>33</v>
      </c>
      <c r="F38" s="27" t="s">
        <v>96</v>
      </c>
      <c r="G38" s="29" t="s">
        <v>97</v>
      </c>
      <c r="H38" s="29" t="s">
        <v>94</v>
      </c>
      <c r="I38" s="30">
        <v>43865</v>
      </c>
      <c r="J38" s="30">
        <v>43867</v>
      </c>
      <c r="K38" s="31">
        <f>'[1]APOIO ( 70% - 1.750.000,00 )'!N2743</f>
        <v>1238.52</v>
      </c>
    </row>
    <row r="39" spans="1:11" x14ac:dyDescent="0.25">
      <c r="A39" s="34"/>
      <c r="B39" s="29">
        <v>3096</v>
      </c>
      <c r="C39" s="30">
        <v>43851</v>
      </c>
      <c r="D39" s="27" t="s">
        <v>98</v>
      </c>
      <c r="E39" s="27" t="s">
        <v>40</v>
      </c>
      <c r="F39" s="27" t="s">
        <v>99</v>
      </c>
      <c r="G39" s="29" t="s">
        <v>100</v>
      </c>
      <c r="H39" s="29" t="s">
        <v>94</v>
      </c>
      <c r="I39" s="30">
        <v>43871</v>
      </c>
      <c r="J39" s="30">
        <v>43875</v>
      </c>
      <c r="K39" s="31">
        <f>'[1]APOIO ( 70% - 1.750.000,00 )'!N2744</f>
        <v>2226.3200000000002</v>
      </c>
    </row>
    <row r="40" spans="1:11" x14ac:dyDescent="0.25">
      <c r="A40" s="34"/>
      <c r="B40" s="29">
        <v>3097</v>
      </c>
      <c r="C40" s="30">
        <v>43851</v>
      </c>
      <c r="D40" s="27" t="s">
        <v>101</v>
      </c>
      <c r="E40" s="27" t="s">
        <v>40</v>
      </c>
      <c r="F40" s="27" t="s">
        <v>99</v>
      </c>
      <c r="G40" s="29" t="s">
        <v>102</v>
      </c>
      <c r="H40" s="29" t="s">
        <v>94</v>
      </c>
      <c r="I40" s="30">
        <v>43870</v>
      </c>
      <c r="J40" s="30">
        <v>43875</v>
      </c>
      <c r="K40" s="31">
        <f>'[1]APOIO ( 70% - 1.750.000,00 )'!N2745</f>
        <v>1481.6200000000001</v>
      </c>
    </row>
    <row r="41" spans="1:11" x14ac:dyDescent="0.25">
      <c r="A41" s="34"/>
      <c r="B41" s="29">
        <v>3098</v>
      </c>
      <c r="C41" s="30">
        <v>43851</v>
      </c>
      <c r="D41" s="27" t="s">
        <v>103</v>
      </c>
      <c r="E41" s="27" t="s">
        <v>40</v>
      </c>
      <c r="F41" s="27" t="s">
        <v>99</v>
      </c>
      <c r="G41" s="29" t="s">
        <v>104</v>
      </c>
      <c r="H41" s="29" t="s">
        <v>105</v>
      </c>
      <c r="I41" s="30">
        <v>43870</v>
      </c>
      <c r="J41" s="30">
        <v>43875</v>
      </c>
      <c r="K41" s="31">
        <f>'[1]APOIO ( 70% - 1.750.000,00 )'!N2746</f>
        <v>1481.6200000000001</v>
      </c>
    </row>
    <row r="42" spans="1:11" ht="42.75" x14ac:dyDescent="0.25">
      <c r="A42" s="34"/>
      <c r="B42" s="29">
        <v>3099</v>
      </c>
      <c r="C42" s="30">
        <v>43851</v>
      </c>
      <c r="D42" s="27" t="s">
        <v>106</v>
      </c>
      <c r="E42" s="27" t="s">
        <v>107</v>
      </c>
      <c r="F42" s="27" t="s">
        <v>99</v>
      </c>
      <c r="G42" s="29" t="s">
        <v>108</v>
      </c>
      <c r="H42" s="29" t="s">
        <v>94</v>
      </c>
      <c r="I42" s="30">
        <v>43870</v>
      </c>
      <c r="J42" s="30">
        <v>43875</v>
      </c>
      <c r="K42" s="31">
        <f>'[1]APOIO ( 70% - 1.750.000,00 )'!N2747</f>
        <v>1481.6200000000001</v>
      </c>
    </row>
    <row r="43" spans="1:11" ht="42.75" x14ac:dyDescent="0.25">
      <c r="A43" s="34"/>
      <c r="B43" s="29">
        <v>3100</v>
      </c>
      <c r="C43" s="30">
        <v>43851</v>
      </c>
      <c r="D43" s="27" t="s">
        <v>109</v>
      </c>
      <c r="E43" s="27" t="s">
        <v>110</v>
      </c>
      <c r="F43" s="27" t="s">
        <v>99</v>
      </c>
      <c r="G43" s="29" t="s">
        <v>111</v>
      </c>
      <c r="H43" s="29" t="s">
        <v>94</v>
      </c>
      <c r="I43" s="30">
        <v>43870</v>
      </c>
      <c r="J43" s="30">
        <v>43875</v>
      </c>
      <c r="K43" s="31">
        <f>'[1]APOIO ( 70% - 1.750.000,00 )'!N2748</f>
        <v>1481.6200000000001</v>
      </c>
    </row>
    <row r="44" spans="1:11" ht="42.75" x14ac:dyDescent="0.25">
      <c r="A44" s="34"/>
      <c r="B44" s="29">
        <v>3101</v>
      </c>
      <c r="C44" s="30">
        <v>43851</v>
      </c>
      <c r="D44" s="27" t="s">
        <v>112</v>
      </c>
      <c r="E44" s="27" t="s">
        <v>113</v>
      </c>
      <c r="F44" s="27" t="s">
        <v>99</v>
      </c>
      <c r="G44" s="29" t="s">
        <v>114</v>
      </c>
      <c r="H44" s="29" t="s">
        <v>94</v>
      </c>
      <c r="I44" s="30">
        <v>43870</v>
      </c>
      <c r="J44" s="30">
        <v>43875</v>
      </c>
      <c r="K44" s="31">
        <f>'[1]APOIO ( 70% - 1.750.000,00 )'!N2749</f>
        <v>1481.6200000000001</v>
      </c>
    </row>
    <row r="45" spans="1:11" x14ac:dyDescent="0.25">
      <c r="A45" s="34"/>
      <c r="B45" s="29">
        <v>3102</v>
      </c>
      <c r="C45" s="30">
        <v>43854</v>
      </c>
      <c r="D45" s="27" t="s">
        <v>115</v>
      </c>
      <c r="E45" s="27" t="s">
        <v>40</v>
      </c>
      <c r="F45" s="27" t="s">
        <v>99</v>
      </c>
      <c r="G45" s="29" t="s">
        <v>116</v>
      </c>
      <c r="H45" s="29" t="s">
        <v>117</v>
      </c>
      <c r="I45" s="30">
        <v>43856</v>
      </c>
      <c r="J45" s="30">
        <v>43861</v>
      </c>
      <c r="K45" s="31">
        <f>'[1]APOIO ( 70% - 1.750.000,00 )'!N2750</f>
        <v>1866.8899999999999</v>
      </c>
    </row>
    <row r="46" spans="1:11" ht="57" x14ac:dyDescent="0.25">
      <c r="A46" s="34"/>
      <c r="B46" s="29">
        <v>3103</v>
      </c>
      <c r="C46" s="30">
        <v>43854</v>
      </c>
      <c r="D46" s="27" t="s">
        <v>118</v>
      </c>
      <c r="E46" s="27" t="s">
        <v>33</v>
      </c>
      <c r="F46" s="27" t="s">
        <v>119</v>
      </c>
      <c r="G46" s="29" t="s">
        <v>120</v>
      </c>
      <c r="H46" s="29" t="s">
        <v>121</v>
      </c>
      <c r="I46" s="30">
        <v>43858</v>
      </c>
      <c r="J46" s="30">
        <v>43858</v>
      </c>
      <c r="K46" s="31">
        <f>'[1]APOIO ( 70% - 1.750.000,00 )'!N2751</f>
        <v>1176.8500000000001</v>
      </c>
    </row>
    <row r="47" spans="1:11" ht="42.75" x14ac:dyDescent="0.25">
      <c r="A47" s="34"/>
      <c r="B47" s="29">
        <v>3104</v>
      </c>
      <c r="C47" s="30">
        <v>43857</v>
      </c>
      <c r="D47" s="27" t="s">
        <v>122</v>
      </c>
      <c r="E47" s="27" t="s">
        <v>40</v>
      </c>
      <c r="F47" s="27" t="s">
        <v>123</v>
      </c>
      <c r="G47" s="29" t="s">
        <v>124</v>
      </c>
      <c r="H47" s="29" t="s">
        <v>94</v>
      </c>
      <c r="I47" s="30">
        <v>43873</v>
      </c>
      <c r="J47" s="30">
        <v>43876</v>
      </c>
      <c r="K47" s="31">
        <f>'[1]APOIO ( 70% - 1.750.000,00 )'!N2752</f>
        <v>1170.32</v>
      </c>
    </row>
    <row r="48" spans="1:11" ht="57" x14ac:dyDescent="0.25">
      <c r="A48" s="34"/>
      <c r="B48" s="29">
        <v>3105</v>
      </c>
      <c r="C48" s="30">
        <v>43858</v>
      </c>
      <c r="D48" s="27" t="s">
        <v>125</v>
      </c>
      <c r="E48" s="27" t="s">
        <v>126</v>
      </c>
      <c r="F48" s="27" t="s">
        <v>127</v>
      </c>
      <c r="G48" s="29" t="s">
        <v>128</v>
      </c>
      <c r="H48" s="29" t="s">
        <v>25</v>
      </c>
      <c r="I48" s="30">
        <v>43859</v>
      </c>
      <c r="J48" s="30"/>
      <c r="K48" s="31">
        <f>'[1]APOIO ( 70% - 1.750.000,00 )'!N2753</f>
        <v>666.56000000000006</v>
      </c>
    </row>
    <row r="49" spans="1:11" ht="57" x14ac:dyDescent="0.25">
      <c r="A49" s="34"/>
      <c r="B49" s="29">
        <v>3105</v>
      </c>
      <c r="C49" s="30">
        <v>43858</v>
      </c>
      <c r="D49" s="27" t="s">
        <v>125</v>
      </c>
      <c r="E49" s="27" t="s">
        <v>126</v>
      </c>
      <c r="F49" s="27" t="s">
        <v>127</v>
      </c>
      <c r="G49" s="29" t="s">
        <v>129</v>
      </c>
      <c r="H49" s="29" t="s">
        <v>27</v>
      </c>
      <c r="I49" s="30"/>
      <c r="J49" s="30">
        <v>43860</v>
      </c>
      <c r="K49" s="31">
        <f>'[1]APOIO ( 70% - 1.750.000,00 )'!N2754</f>
        <v>394.9</v>
      </c>
    </row>
    <row r="50" spans="1:11" ht="28.5" x14ac:dyDescent="0.25">
      <c r="A50" s="34"/>
      <c r="B50" s="29">
        <v>3106</v>
      </c>
      <c r="C50" s="30">
        <v>43858</v>
      </c>
      <c r="D50" s="27" t="s">
        <v>130</v>
      </c>
      <c r="E50" s="27" t="s">
        <v>40</v>
      </c>
      <c r="F50" s="27" t="s">
        <v>127</v>
      </c>
      <c r="G50" s="29" t="s">
        <v>128</v>
      </c>
      <c r="H50" s="29" t="s">
        <v>25</v>
      </c>
      <c r="I50" s="30">
        <v>43859</v>
      </c>
      <c r="J50" s="30"/>
      <c r="K50" s="31">
        <f>'[1]APOIO ( 70% - 1.750.000,00 )'!N2755</f>
        <v>666.56000000000006</v>
      </c>
    </row>
    <row r="51" spans="1:11" ht="28.5" x14ac:dyDescent="0.25">
      <c r="A51" s="34"/>
      <c r="B51" s="29">
        <v>3106</v>
      </c>
      <c r="C51" s="30">
        <v>43858</v>
      </c>
      <c r="D51" s="27" t="s">
        <v>130</v>
      </c>
      <c r="E51" s="27" t="s">
        <v>40</v>
      </c>
      <c r="F51" s="27" t="s">
        <v>127</v>
      </c>
      <c r="G51" s="29" t="s">
        <v>129</v>
      </c>
      <c r="H51" s="29" t="s">
        <v>27</v>
      </c>
      <c r="I51" s="30"/>
      <c r="J51" s="30">
        <v>43860</v>
      </c>
      <c r="K51" s="31">
        <f>'[1]APOIO ( 70% - 1.750.000,00 )'!N2756</f>
        <v>394.9</v>
      </c>
    </row>
    <row r="52" spans="1:11" ht="28.5" customHeight="1" x14ac:dyDescent="0.25">
      <c r="A52" s="34"/>
      <c r="B52" s="29">
        <v>3114</v>
      </c>
      <c r="C52" s="30">
        <v>43859</v>
      </c>
      <c r="D52" s="27" t="s">
        <v>131</v>
      </c>
      <c r="E52" s="27" t="s">
        <v>33</v>
      </c>
      <c r="F52" s="27" t="s">
        <v>132</v>
      </c>
      <c r="G52" s="29" t="s">
        <v>133</v>
      </c>
      <c r="H52" s="29" t="s">
        <v>134</v>
      </c>
      <c r="I52" s="30">
        <v>43864</v>
      </c>
      <c r="J52" s="30">
        <v>43869</v>
      </c>
      <c r="K52" s="31">
        <f>'[1]APOIO ( 70% - 1.750.000,00 )'!N2757</f>
        <v>886.52</v>
      </c>
    </row>
    <row r="53" spans="1:11" x14ac:dyDescent="0.25">
      <c r="A53" s="34"/>
      <c r="B53" s="29">
        <v>3115</v>
      </c>
      <c r="C53" s="30">
        <v>43859</v>
      </c>
      <c r="D53" s="27" t="s">
        <v>135</v>
      </c>
      <c r="E53" s="27" t="s">
        <v>40</v>
      </c>
      <c r="F53" s="27" t="s">
        <v>132</v>
      </c>
      <c r="G53" s="29" t="s">
        <v>136</v>
      </c>
      <c r="H53" s="29" t="s">
        <v>134</v>
      </c>
      <c r="I53" s="30">
        <v>43864</v>
      </c>
      <c r="J53" s="30">
        <v>43869</v>
      </c>
      <c r="K53" s="31">
        <f>'[1]APOIO ( 70% - 1.750.000,00 )'!N2758</f>
        <v>886.52</v>
      </c>
    </row>
    <row r="54" spans="1:11" x14ac:dyDescent="0.25">
      <c r="A54" s="34"/>
      <c r="B54" s="29">
        <v>3116</v>
      </c>
      <c r="C54" s="30">
        <v>43859</v>
      </c>
      <c r="D54" s="27" t="s">
        <v>137</v>
      </c>
      <c r="E54" s="27" t="s">
        <v>138</v>
      </c>
      <c r="F54" s="27" t="s">
        <v>132</v>
      </c>
      <c r="G54" s="29" t="s">
        <v>179</v>
      </c>
      <c r="H54" s="29" t="s">
        <v>134</v>
      </c>
      <c r="I54" s="30">
        <v>43864</v>
      </c>
      <c r="J54" s="30">
        <v>43869</v>
      </c>
      <c r="K54" s="31">
        <f>'[1]APOIO ( 70% - 1.750.000,00 )'!N2759</f>
        <v>886.52</v>
      </c>
    </row>
    <row r="55" spans="1:11" ht="28.5" x14ac:dyDescent="0.25">
      <c r="A55" s="34"/>
      <c r="B55" s="29">
        <v>3117</v>
      </c>
      <c r="C55" s="30">
        <v>43860</v>
      </c>
      <c r="D55" s="27" t="s">
        <v>139</v>
      </c>
      <c r="E55" s="27" t="s">
        <v>140</v>
      </c>
      <c r="F55" s="27" t="s">
        <v>141</v>
      </c>
      <c r="G55" s="29" t="s">
        <v>142</v>
      </c>
      <c r="H55" s="29" t="s">
        <v>143</v>
      </c>
      <c r="I55" s="30">
        <v>43864</v>
      </c>
      <c r="J55" s="30">
        <v>43868</v>
      </c>
      <c r="K55" s="31">
        <f>'[1]APOIO ( 70% - 1.750.000,00 )'!N2760</f>
        <v>2464.35</v>
      </c>
    </row>
    <row r="56" spans="1:11" ht="28.5" x14ac:dyDescent="0.25">
      <c r="A56" s="34"/>
      <c r="B56" s="29">
        <v>3118</v>
      </c>
      <c r="C56" s="30">
        <v>43860</v>
      </c>
      <c r="D56" s="27" t="s">
        <v>144</v>
      </c>
      <c r="E56" s="27" t="s">
        <v>145</v>
      </c>
      <c r="F56" s="27" t="s">
        <v>141</v>
      </c>
      <c r="G56" s="29" t="s">
        <v>146</v>
      </c>
      <c r="H56" s="29" t="s">
        <v>147</v>
      </c>
      <c r="I56" s="30">
        <v>43864</v>
      </c>
      <c r="J56" s="32" t="s">
        <v>148</v>
      </c>
      <c r="K56" s="31">
        <f>'[1]APOIO ( 70% - 1.750.000,00 )'!N2761</f>
        <v>1419.48</v>
      </c>
    </row>
    <row r="57" spans="1:11" ht="28.5" x14ac:dyDescent="0.25">
      <c r="A57" s="34"/>
      <c r="B57" s="29">
        <v>3118</v>
      </c>
      <c r="C57" s="30">
        <v>43860</v>
      </c>
      <c r="D57" s="27" t="s">
        <v>144</v>
      </c>
      <c r="E57" s="27" t="s">
        <v>145</v>
      </c>
      <c r="F57" s="27" t="s">
        <v>141</v>
      </c>
      <c r="G57" s="29" t="s">
        <v>149</v>
      </c>
      <c r="H57" s="29" t="s">
        <v>150</v>
      </c>
      <c r="I57" s="32" t="s">
        <v>148</v>
      </c>
      <c r="J57" s="30">
        <v>43868</v>
      </c>
      <c r="K57" s="31">
        <f>'[1]APOIO ( 70% - 1.750.000,00 )'!N2762</f>
        <v>1293.3700000000001</v>
      </c>
    </row>
    <row r="58" spans="1:11" ht="28.5" x14ac:dyDescent="0.25">
      <c r="A58" s="34"/>
      <c r="B58" s="29">
        <v>3119</v>
      </c>
      <c r="C58" s="30">
        <v>43860</v>
      </c>
      <c r="D58" s="27" t="s">
        <v>122</v>
      </c>
      <c r="E58" s="27" t="s">
        <v>145</v>
      </c>
      <c r="F58" s="27" t="s">
        <v>141</v>
      </c>
      <c r="G58" s="29" t="s">
        <v>151</v>
      </c>
      <c r="H58" s="29" t="s">
        <v>147</v>
      </c>
      <c r="I58" s="30">
        <v>43864</v>
      </c>
      <c r="J58" s="32" t="s">
        <v>148</v>
      </c>
      <c r="K58" s="31">
        <f>'[1]APOIO ( 70% - 1.750.000,00 )'!N2763</f>
        <v>1848.48</v>
      </c>
    </row>
    <row r="59" spans="1:11" ht="28.5" x14ac:dyDescent="0.25">
      <c r="A59" s="34"/>
      <c r="B59" s="29">
        <v>3119</v>
      </c>
      <c r="C59" s="30">
        <v>43860</v>
      </c>
      <c r="D59" s="27" t="s">
        <v>122</v>
      </c>
      <c r="E59" s="27" t="s">
        <v>145</v>
      </c>
      <c r="F59" s="27" t="s">
        <v>141</v>
      </c>
      <c r="G59" s="29" t="s">
        <v>152</v>
      </c>
      <c r="H59" s="29" t="s">
        <v>150</v>
      </c>
      <c r="I59" s="32" t="s">
        <v>148</v>
      </c>
      <c r="J59" s="30">
        <v>43868</v>
      </c>
      <c r="K59" s="31">
        <f>'[1]APOIO ( 70% - 1.750.000,00 )'!N2764</f>
        <v>1293.3700000000001</v>
      </c>
    </row>
    <row r="60" spans="1:11" ht="42.75" x14ac:dyDescent="0.25">
      <c r="A60" s="34"/>
      <c r="B60" s="29">
        <v>3120</v>
      </c>
      <c r="C60" s="30">
        <v>43860</v>
      </c>
      <c r="D60" s="27" t="s">
        <v>153</v>
      </c>
      <c r="E60" s="27" t="s">
        <v>154</v>
      </c>
      <c r="F60" s="27" t="s">
        <v>141</v>
      </c>
      <c r="G60" s="29" t="s">
        <v>155</v>
      </c>
      <c r="H60" s="29" t="s">
        <v>147</v>
      </c>
      <c r="I60" s="30">
        <v>43864</v>
      </c>
      <c r="J60" s="32" t="s">
        <v>148</v>
      </c>
      <c r="K60" s="31">
        <f>'[1]APOIO ( 70% - 1.750.000,00 )'!N2765</f>
        <v>1848.48</v>
      </c>
    </row>
    <row r="61" spans="1:11" ht="42.75" x14ac:dyDescent="0.25">
      <c r="A61" s="34"/>
      <c r="B61" s="29">
        <v>3120</v>
      </c>
      <c r="C61" s="30">
        <v>43860</v>
      </c>
      <c r="D61" s="27" t="s">
        <v>153</v>
      </c>
      <c r="E61" s="27" t="s">
        <v>154</v>
      </c>
      <c r="F61" s="27" t="s">
        <v>141</v>
      </c>
      <c r="G61" s="29" t="s">
        <v>156</v>
      </c>
      <c r="H61" s="29" t="s">
        <v>150</v>
      </c>
      <c r="I61" s="32" t="s">
        <v>148</v>
      </c>
      <c r="J61" s="30">
        <v>43868</v>
      </c>
      <c r="K61" s="31">
        <f>'[1]APOIO ( 70% - 1.750.000,00 )'!N2766</f>
        <v>1293.3700000000001</v>
      </c>
    </row>
    <row r="62" spans="1:11" ht="28.5" x14ac:dyDescent="0.25">
      <c r="A62" s="34"/>
      <c r="B62" s="29">
        <v>3121</v>
      </c>
      <c r="C62" s="30">
        <v>43860</v>
      </c>
      <c r="D62" s="27" t="s">
        <v>157</v>
      </c>
      <c r="E62" s="27" t="s">
        <v>145</v>
      </c>
      <c r="F62" s="27" t="s">
        <v>141</v>
      </c>
      <c r="G62" s="29" t="s">
        <v>158</v>
      </c>
      <c r="H62" s="29" t="s">
        <v>147</v>
      </c>
      <c r="I62" s="30">
        <v>43864</v>
      </c>
      <c r="J62" s="32" t="s">
        <v>148</v>
      </c>
      <c r="K62" s="31">
        <f>'[1]APOIO ( 70% - 1.750.000,00 )'!N2767</f>
        <v>1969.48</v>
      </c>
    </row>
    <row r="63" spans="1:11" ht="28.5" x14ac:dyDescent="0.25">
      <c r="A63" s="34"/>
      <c r="B63" s="29">
        <v>3121</v>
      </c>
      <c r="C63" s="30">
        <v>43860</v>
      </c>
      <c r="D63" s="27" t="s">
        <v>157</v>
      </c>
      <c r="E63" s="27" t="s">
        <v>145</v>
      </c>
      <c r="F63" s="27" t="s">
        <v>141</v>
      </c>
      <c r="G63" s="29" t="s">
        <v>159</v>
      </c>
      <c r="H63" s="29" t="s">
        <v>150</v>
      </c>
      <c r="I63" s="32" t="s">
        <v>148</v>
      </c>
      <c r="J63" s="30">
        <v>43868</v>
      </c>
      <c r="K63" s="31">
        <f>'[1]APOIO ( 70% - 1.750.000,00 )'!N2768</f>
        <v>1293.3700000000001</v>
      </c>
    </row>
    <row r="64" spans="1:11" ht="42.75" x14ac:dyDescent="0.25">
      <c r="A64" s="34"/>
      <c r="B64" s="29">
        <v>3122</v>
      </c>
      <c r="C64" s="30">
        <v>43861</v>
      </c>
      <c r="D64" s="27" t="s">
        <v>160</v>
      </c>
      <c r="E64" s="27" t="s">
        <v>161</v>
      </c>
      <c r="F64" s="27" t="s">
        <v>68</v>
      </c>
      <c r="G64" s="29" t="s">
        <v>162</v>
      </c>
      <c r="H64" s="29" t="s">
        <v>70</v>
      </c>
      <c r="I64" s="30">
        <v>43908</v>
      </c>
      <c r="J64" s="30">
        <v>43912</v>
      </c>
      <c r="K64" s="31">
        <f>'[1]APOIO ( 70% - 1.750.000,00 )'!N2769</f>
        <v>3391.73</v>
      </c>
    </row>
    <row r="65" spans="1:11" ht="28.5" x14ac:dyDescent="0.25">
      <c r="A65" s="34"/>
      <c r="B65" s="29">
        <v>3123</v>
      </c>
      <c r="C65" s="30">
        <v>43861</v>
      </c>
      <c r="D65" s="27" t="s">
        <v>163</v>
      </c>
      <c r="E65" s="27" t="s">
        <v>164</v>
      </c>
      <c r="F65" s="27" t="s">
        <v>68</v>
      </c>
      <c r="G65" s="29" t="s">
        <v>165</v>
      </c>
      <c r="H65" s="29" t="s">
        <v>70</v>
      </c>
      <c r="I65" s="30">
        <v>43908</v>
      </c>
      <c r="J65" s="30">
        <v>43912</v>
      </c>
      <c r="K65" s="31">
        <f>'[1]APOIO ( 70% - 1.750.000,00 )'!N2770</f>
        <v>3391.73</v>
      </c>
    </row>
    <row r="66" spans="1:11" ht="57" x14ac:dyDescent="0.25">
      <c r="A66" s="34"/>
      <c r="B66" s="29">
        <v>3124</v>
      </c>
      <c r="C66" s="30">
        <v>43861</v>
      </c>
      <c r="D66" s="27" t="s">
        <v>166</v>
      </c>
      <c r="E66" s="27" t="s">
        <v>167</v>
      </c>
      <c r="F66" s="27" t="s">
        <v>168</v>
      </c>
      <c r="G66" s="29" t="s">
        <v>169</v>
      </c>
      <c r="H66" s="29" t="s">
        <v>170</v>
      </c>
      <c r="I66" s="30">
        <v>43873</v>
      </c>
      <c r="J66" s="32" t="s">
        <v>148</v>
      </c>
      <c r="K66" s="31">
        <f>'[1]APOIO ( 70% - 1.750.000,00 )'!N2771</f>
        <v>1104.8799999999999</v>
      </c>
    </row>
    <row r="67" spans="1:11" ht="57" x14ac:dyDescent="0.25">
      <c r="A67" s="34"/>
      <c r="B67" s="29">
        <v>3124</v>
      </c>
      <c r="C67" s="30">
        <v>43861</v>
      </c>
      <c r="D67" s="27" t="s">
        <v>166</v>
      </c>
      <c r="E67" s="27" t="s">
        <v>167</v>
      </c>
      <c r="F67" s="27" t="s">
        <v>168</v>
      </c>
      <c r="G67" s="29" t="s">
        <v>171</v>
      </c>
      <c r="H67" s="29" t="s">
        <v>172</v>
      </c>
      <c r="I67" s="32" t="s">
        <v>148</v>
      </c>
      <c r="J67" s="30">
        <v>43876</v>
      </c>
      <c r="K67" s="31">
        <f>'[1]APOIO ( 70% - 1.750.000,00 )'!N2772</f>
        <v>1630.0400000000002</v>
      </c>
    </row>
    <row r="68" spans="1:11" ht="57" x14ac:dyDescent="0.25">
      <c r="A68" s="34"/>
      <c r="B68" s="29">
        <v>3125</v>
      </c>
      <c r="C68" s="30">
        <v>43861</v>
      </c>
      <c r="D68" s="27" t="s">
        <v>173</v>
      </c>
      <c r="E68" s="27" t="s">
        <v>174</v>
      </c>
      <c r="F68" s="27" t="s">
        <v>168</v>
      </c>
      <c r="G68" s="29" t="s">
        <v>175</v>
      </c>
      <c r="H68" s="29" t="s">
        <v>170</v>
      </c>
      <c r="I68" s="30">
        <v>43873</v>
      </c>
      <c r="J68" s="32" t="s">
        <v>148</v>
      </c>
      <c r="K68" s="31">
        <f>'[1]APOIO ( 70% - 1.750.000,00 )'!N2773</f>
        <v>1104.8799999999999</v>
      </c>
    </row>
    <row r="69" spans="1:11" ht="57" x14ac:dyDescent="0.25">
      <c r="A69" s="35"/>
      <c r="B69" s="29">
        <v>3125</v>
      </c>
      <c r="C69" s="30">
        <v>43861</v>
      </c>
      <c r="D69" s="27" t="s">
        <v>173</v>
      </c>
      <c r="E69" s="27" t="s">
        <v>174</v>
      </c>
      <c r="F69" s="27" t="s">
        <v>168</v>
      </c>
      <c r="G69" s="29" t="s">
        <v>176</v>
      </c>
      <c r="H69" s="29" t="s">
        <v>172</v>
      </c>
      <c r="I69" s="32" t="s">
        <v>148</v>
      </c>
      <c r="J69" s="30">
        <v>43876</v>
      </c>
      <c r="K69" s="31">
        <f>'[1]APOIO ( 70% - 1.750.000,00 )'!N2774</f>
        <v>1560.0400000000002</v>
      </c>
    </row>
    <row r="70" spans="1:11" ht="17.25" x14ac:dyDescent="0.25">
      <c r="A70" s="25"/>
      <c r="B70" s="36" t="s">
        <v>177</v>
      </c>
      <c r="C70" s="37"/>
      <c r="D70" s="37"/>
      <c r="E70" s="37"/>
      <c r="F70" s="37"/>
      <c r="G70" s="37"/>
      <c r="H70" s="37"/>
      <c r="I70" s="37"/>
      <c r="J70" s="38"/>
      <c r="K70" s="26">
        <f>SUM(K17:K69)</f>
        <v>65253.790000000008</v>
      </c>
    </row>
  </sheetData>
  <mergeCells count="14">
    <mergeCell ref="A9:J9"/>
    <mergeCell ref="E4:G4"/>
    <mergeCell ref="D5:H5"/>
    <mergeCell ref="D6:H6"/>
    <mergeCell ref="D7:H7"/>
    <mergeCell ref="A8:J8"/>
    <mergeCell ref="A32:A69"/>
    <mergeCell ref="B70:J70"/>
    <mergeCell ref="A10:J10"/>
    <mergeCell ref="A11:J11"/>
    <mergeCell ref="A12:J12"/>
    <mergeCell ref="A13:J13"/>
    <mergeCell ref="A14:K15"/>
    <mergeCell ref="A17:A30"/>
  </mergeCells>
  <pageMargins left="0.511811024" right="0.511811024" top="0.78740157499999996" bottom="0.78740157499999996" header="0.31496062000000002" footer="0.31496062000000002"/>
  <pageSetup paperSize="9" scale="59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2020-02-07T17:56:44Z</cp:lastPrinted>
  <dcterms:created xsi:type="dcterms:W3CDTF">2020-02-07T17:51:07Z</dcterms:created>
  <dcterms:modified xsi:type="dcterms:W3CDTF">2020-02-11T11:33:22Z</dcterms:modified>
</cp:coreProperties>
</file>