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INGRID\REPASSES RECEBIDOS 2019\"/>
    </mc:Choice>
  </mc:AlternateContent>
  <bookViews>
    <workbookView xWindow="0" yWindow="0" windowWidth="28800" windowHeight="11745"/>
  </bookViews>
  <sheets>
    <sheet name="REPASSE RECEBIDO MAI2019 CNJ" sheetId="1" r:id="rId1"/>
  </sheets>
  <definedNames>
    <definedName name="_xlnm.Print_Titles" localSheetId="0">'REPASSE RECEBIDO MAI2019 CNJ'!$A:$A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7" i="1"/>
  <c r="F17" i="1"/>
  <c r="E17" i="1" l="1"/>
  <c r="M20" i="1" l="1"/>
  <c r="L20" i="1"/>
  <c r="K20" i="1"/>
  <c r="J20" i="1"/>
  <c r="I20" i="1"/>
  <c r="H20" i="1"/>
  <c r="G20" i="1"/>
  <c r="F20" i="1"/>
  <c r="E20" i="1"/>
  <c r="C18" i="1"/>
  <c r="B18" i="1"/>
  <c r="D17" i="1"/>
  <c r="D20" i="1" s="1"/>
  <c r="C17" i="1"/>
  <c r="B17" i="1"/>
  <c r="B20" i="1" l="1"/>
  <c r="C20" i="1"/>
  <c r="N20" i="1" l="1"/>
</calcChain>
</file>

<file path=xl/sharedStrings.xml><?xml version="1.0" encoding="utf-8"?>
<sst xmlns="http://schemas.openxmlformats.org/spreadsheetml/2006/main" count="30" uniqueCount="29">
  <si>
    <t>PODER JUDICIÁRIO</t>
  </si>
  <si>
    <t>TRIBUNAL DE JUSTIÇA DO ESTADO DO PARÁ</t>
  </si>
  <si>
    <t>SECRETARIA DE PLANEJAMENTO, COORDENAÇÃO E FINANÇAS</t>
  </si>
  <si>
    <t>DEPARTAMENTO FINANCEIRO</t>
  </si>
  <si>
    <t>ORGÃO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</si>
  <si>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</si>
  <si>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</si>
  <si>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</si>
  <si>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</si>
  <si>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</si>
  <si>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</si>
  <si>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</si>
  <si>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</si>
  <si>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</si>
  <si>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</si>
  <si>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</si>
  <si>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</si>
  <si>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</si>
  <si>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r>
      <t>GOVERNO DO ESTADO DO PARÁ - Unidade Gestora Financeira</t>
    </r>
    <r>
      <rPr>
        <vertAlign val="superscript"/>
        <sz val="12"/>
        <color theme="1"/>
        <rFont val="Calibri"/>
        <family val="2"/>
        <scheme val="minor"/>
      </rPr>
      <t>1</t>
    </r>
  </si>
  <si>
    <r>
      <t>GOVERNO DO ESTADO DO PARÁ - Unidade Gestora Financeira</t>
    </r>
    <r>
      <rPr>
        <vertAlign val="superscript"/>
        <sz val="12"/>
        <color theme="1"/>
        <rFont val="Calibri"/>
        <family val="2"/>
        <scheme val="minor"/>
      </rPr>
      <t>2</t>
    </r>
  </si>
  <si>
    <r>
      <rPr>
        <sz val="12"/>
        <color theme="1"/>
        <rFont val="Calibri"/>
        <family val="2"/>
        <scheme val="minor"/>
      </rPr>
      <t>Sigla:</t>
    </r>
    <r>
      <rPr>
        <b/>
        <sz val="12"/>
        <color theme="1"/>
        <rFont val="Calibri"/>
        <family val="2"/>
        <scheme val="minor"/>
      </rPr>
      <t xml:space="preserve"> TJPA</t>
    </r>
  </si>
  <si>
    <r>
      <rPr>
        <sz val="12"/>
        <color theme="1"/>
        <rFont val="Calibri"/>
        <family val="2"/>
        <scheme val="minor"/>
      </rPr>
      <t>Órgão:</t>
    </r>
    <r>
      <rPr>
        <b/>
        <sz val="12"/>
        <color theme="1"/>
        <rFont val="Calibri"/>
        <family val="2"/>
        <scheme val="minor"/>
      </rPr>
      <t xml:space="preserve"> Tribunal de Justiça do Estado do Pará</t>
    </r>
  </si>
  <si>
    <r>
      <rPr>
        <sz val="12"/>
        <color theme="1"/>
        <rFont val="Calibri"/>
        <family val="2"/>
        <scheme val="minor"/>
      </rPr>
      <t>Autoridade Máxima:</t>
    </r>
    <r>
      <rPr>
        <b/>
        <sz val="12"/>
        <color theme="1"/>
        <rFont val="Calibri"/>
        <family val="2"/>
        <scheme val="minor"/>
      </rPr>
      <t xml:space="preserve"> Des. Leonardo de Noronha Tavares</t>
    </r>
  </si>
  <si>
    <t>REPASSES RECEBIDOS PELO PODER JUDICIÁRIO - EXERCÍCIO DE 2019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</si>
  <si>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Receita referente a Quóta Parte (9,76) sobre a receita resultante de impostos, conforme Art. 17 de Lei 8.757/2018 - LDO, UG 040101.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</si>
  <si>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Repasse Recebido correspondente a SPREAD, conforme Art. 4º da Lei 8.312, de 26 de novembro de 2015, UG 040102.</t>
    </r>
  </si>
  <si>
    <r>
      <rPr>
        <sz val="12"/>
        <color theme="1"/>
        <rFont val="Calibri"/>
        <family val="2"/>
        <scheme val="minor"/>
      </rPr>
      <t>Mês de Referência:</t>
    </r>
    <r>
      <rPr>
        <b/>
        <sz val="12"/>
        <color theme="1"/>
        <rFont val="Calibri"/>
        <family val="2"/>
        <scheme val="minor"/>
      </rPr>
      <t xml:space="preserve"> Mai de 2019</t>
    </r>
  </si>
  <si>
    <r>
      <rPr>
        <sz val="12"/>
        <color theme="1"/>
        <rFont val="Calibri"/>
        <family val="2"/>
        <scheme val="minor"/>
      </rPr>
      <t>Data da Publicação:</t>
    </r>
    <r>
      <rPr>
        <b/>
        <sz val="12"/>
        <color theme="1"/>
        <rFont val="Calibri"/>
        <family val="2"/>
        <scheme val="minor"/>
      </rPr>
      <t xml:space="preserve"> 19/06/2019</t>
    </r>
  </si>
  <si>
    <r>
      <rPr>
        <sz val="12"/>
        <color theme="1"/>
        <rFont val="Calibri"/>
        <family val="2"/>
        <scheme val="minor"/>
      </rPr>
      <t>Responsável pela Informação:</t>
    </r>
    <r>
      <rPr>
        <b/>
        <sz val="12"/>
        <color theme="1"/>
        <rFont val="Calibri"/>
        <family val="2"/>
        <scheme val="minor"/>
      </rPr>
      <t xml:space="preserve"> Departamento Financeiro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</si>
</sst>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43" fontId="6" fillId="0" borderId="1" xfId="1" applyFont="1" applyBorder="1"/>
    <xf numFmtId="0" fontId="3" fillId="0" borderId="1" xfId="0" applyFont="1" applyFill="1" applyBorder="1" applyAlignment="1">
      <alignment wrapText="1"/>
    </xf>
    <xf numFmtId="43" fontId="7" fillId="0" borderId="1" xfId="1" applyFont="1" applyBorder="1"/>
    <xf numFmtId="43" fontId="0" fillId="0" borderId="0" xfId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133350</xdr:rowOff>
    </xdr:from>
    <xdr:to>
      <xdr:col>2</xdr:col>
      <xdr:colOff>616370</xdr:colOff>
      <xdr:row>2</xdr:row>
      <xdr:rowOff>148350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133350"/>
          <a:ext cx="368720" cy="39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4"/>
  <sheetViews>
    <sheetView tabSelected="1" zoomScaleNormal="100" workbookViewId="0">
      <selection activeCell="F8" sqref="F8"/>
    </sheetView>
  </sheetViews>
  <sheetFormatPr defaultRowHeight="15" x14ac:dyDescent="0.25"/>
  <cols>
    <col min="1" max="1" width="41.5703125" customWidth="1"/>
    <col min="2" max="6" width="13.5703125" customWidth="1"/>
    <col min="7" max="12" width="13.5703125" hidden="1" customWidth="1"/>
    <col min="13" max="13" width="14.5703125" hidden="1" customWidth="1"/>
    <col min="14" max="14" width="14.5703125" customWidth="1"/>
  </cols>
  <sheetData>
    <row r="4" spans="1:14" ht="15.75" x14ac:dyDescent="0.25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 x14ac:dyDescent="0.25">
      <c r="A5" s="10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5.75" x14ac:dyDescent="0.25">
      <c r="A6" s="10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 x14ac:dyDescent="0.25">
      <c r="A7" s="10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5.75" x14ac:dyDescent="0.25">
      <c r="A8" s="8" t="s">
        <v>20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5.75" x14ac:dyDescent="0.25">
      <c r="A9" s="8" t="s">
        <v>21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.75" x14ac:dyDescent="0.25">
      <c r="A10" s="8" t="s">
        <v>22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5.75" x14ac:dyDescent="0.25">
      <c r="A11" s="8" t="s">
        <v>28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5.75" x14ac:dyDescent="0.25">
      <c r="A12" s="8" t="s">
        <v>26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5.75" x14ac:dyDescent="0.25">
      <c r="A13" s="8" t="s">
        <v>27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5.7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.75" x14ac:dyDescent="0.25">
      <c r="A15" s="10" t="s">
        <v>23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5.75" x14ac:dyDescent="0.25">
      <c r="A16" s="1" t="s">
        <v>4</v>
      </c>
      <c r="B16" s="2" t="s">
        <v>5</v>
      </c>
      <c r="C16" s="2" t="s">
        <v>6</v>
      </c>
      <c r="D16" s="2" t="s">
        <v>7</v>
      </c>
      <c r="E16" s="2" t="s">
        <v>8</v>
      </c>
      <c r="F16" s="2" t="s">
        <v>9</v>
      </c>
      <c r="G16" s="2" t="s">
        <v>10</v>
      </c>
      <c r="H16" s="2" t="s">
        <v>11</v>
      </c>
      <c r="I16" s="2" t="s">
        <v>12</v>
      </c>
      <c r="J16" s="2" t="s">
        <v>13</v>
      </c>
      <c r="K16" s="2" t="s">
        <v>14</v>
      </c>
      <c r="L16" s="2" t="s">
        <v>15</v>
      </c>
      <c r="M16" s="2" t="s">
        <v>16</v>
      </c>
      <c r="N16" s="2" t="s">
        <v>17</v>
      </c>
    </row>
    <row r="17" spans="1:14" ht="33.75" x14ac:dyDescent="0.25">
      <c r="A17" s="3" t="s">
        <v>18</v>
      </c>
      <c r="B17" s="4">
        <f>73046752+10088272.69+3157.73</f>
        <v>83138182.420000002</v>
      </c>
      <c r="C17" s="4">
        <f>68640908+6687907.82+1562076.18+6785556+10187629.94</f>
        <v>93864077.939999998</v>
      </c>
      <c r="D17" s="4">
        <f>1220000+69232330+287249+10130252.23</f>
        <v>80869831.230000004</v>
      </c>
      <c r="E17" s="4">
        <f>67952330+2500000+588660+10151080.27</f>
        <v>81192070.269999996</v>
      </c>
      <c r="F17" s="4">
        <f>79105685+10164172.15</f>
        <v>89269857.150000006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f>SUM(B17:M17)</f>
        <v>428334019.00999999</v>
      </c>
    </row>
    <row r="18" spans="1:14" ht="33.75" x14ac:dyDescent="0.25">
      <c r="A18" s="3" t="s">
        <v>19</v>
      </c>
      <c r="B18" s="4">
        <f>401066.4+101871.22</f>
        <v>502937.62</v>
      </c>
      <c r="C18" s="4">
        <f>706678.03</f>
        <v>706678.03</v>
      </c>
      <c r="D18" s="4">
        <v>502937.62</v>
      </c>
      <c r="E18" s="4">
        <v>404922.22</v>
      </c>
      <c r="F18" s="4">
        <v>604808.13</v>
      </c>
      <c r="G18" s="6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f>SUM(B18:M18)</f>
        <v>2722283.62</v>
      </c>
    </row>
    <row r="19" spans="1:14" ht="15.75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.75" x14ac:dyDescent="0.25">
      <c r="A20" s="5" t="s">
        <v>17</v>
      </c>
      <c r="B20" s="6">
        <f t="shared" ref="B20:N20" si="0">SUM(B17:B18)</f>
        <v>83641120.040000007</v>
      </c>
      <c r="C20" s="6">
        <f t="shared" si="0"/>
        <v>94570755.969999999</v>
      </c>
      <c r="D20" s="6">
        <f t="shared" si="0"/>
        <v>81372768.850000009</v>
      </c>
      <c r="E20" s="6">
        <f t="shared" si="0"/>
        <v>81596992.489999995</v>
      </c>
      <c r="F20" s="6">
        <f t="shared" si="0"/>
        <v>89874665.280000001</v>
      </c>
      <c r="G20" s="6">
        <f t="shared" si="0"/>
        <v>0</v>
      </c>
      <c r="H20" s="6">
        <f t="shared" si="0"/>
        <v>0</v>
      </c>
      <c r="I20" s="6">
        <f t="shared" si="0"/>
        <v>0</v>
      </c>
      <c r="J20" s="6">
        <f t="shared" si="0"/>
        <v>0</v>
      </c>
      <c r="K20" s="6">
        <f t="shared" si="0"/>
        <v>0</v>
      </c>
      <c r="L20" s="6">
        <f t="shared" si="0"/>
        <v>0</v>
      </c>
      <c r="M20" s="6">
        <f t="shared" si="0"/>
        <v>0</v>
      </c>
      <c r="N20" s="6">
        <f t="shared" si="0"/>
        <v>431056302.63</v>
      </c>
    </row>
    <row r="21" spans="1:14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7.25" x14ac:dyDescent="0.25">
      <c r="A23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7.25" x14ac:dyDescent="0.25">
      <c r="A24" t="s">
        <v>25</v>
      </c>
    </row>
  </sheetData>
  <mergeCells count="6">
    <mergeCell ref="A15:N15"/>
    <mergeCell ref="A5:N5"/>
    <mergeCell ref="A6:N6"/>
    <mergeCell ref="A7:N7"/>
    <mergeCell ref="A4:N4"/>
    <mergeCell ref="A14:N14"/>
  </mergeCells>
  <pageMargins left="0.51181102362204722" right="0.51181102362204722" top="0.44" bottom="0.78740157480314965" header="0.31496062992125984" footer="0.31496062992125984"/>
  <pageSetup paperSize="9" scale="70" orientation="portrait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REPASSE RECEBIDO MAI2019 CNJ</vt:lpstr>
      <vt:lpstr>'REPASSE RECEBIDO MAI2019 CNJ'!Titulos_de_impressao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cp:lastPrinted>2019-06-19T14:20:43Z</cp:lastPrinted>
  <dcterms:created xsi:type="dcterms:W3CDTF">2019-04-05T18:37:56Z</dcterms:created>
  <dcterms:modified xsi:type="dcterms:W3CDTF">2019-06-19T14:21:13Z</dcterms:modified>
</cp:coreProperties>
</file>