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iberto\Documents\HERIBERTO\RECEITA REALIZADA\2019\TRANSPARENCIA REPASSES TRANSFERIDOS 2019\"/>
    </mc:Choice>
  </mc:AlternateContent>
  <bookViews>
    <workbookView xWindow="0" yWindow="0" windowWidth="28800" windowHeight="12345"/>
  </bookViews>
  <sheets>
    <sheet name="REPASSE CONCEDIDO ABR2019 CNJ" sheetId="7" r:id="rId1"/>
  </sheets>
  <definedNames>
    <definedName name="_xlnm.Print_Titles" localSheetId="0">'REPASSE CONCEDIDO ABR2019 CNJ'!$A:$A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E20" i="7"/>
  <c r="E18" i="7" l="1"/>
  <c r="E17" i="7"/>
  <c r="E21" i="7" l="1"/>
  <c r="N21" i="7" l="1"/>
  <c r="M22" i="7" l="1"/>
  <c r="L22" i="7"/>
  <c r="K22" i="7"/>
  <c r="J22" i="7"/>
  <c r="I22" i="7"/>
  <c r="H22" i="7"/>
  <c r="G22" i="7"/>
  <c r="F22" i="7"/>
  <c r="E22" i="7"/>
  <c r="D22" i="7"/>
  <c r="C22" i="7"/>
  <c r="B22" i="7"/>
  <c r="N20" i="7"/>
  <c r="C19" i="7"/>
  <c r="N19" i="7" s="1"/>
  <c r="N18" i="7"/>
  <c r="N17" i="7"/>
  <c r="N22" i="7" l="1"/>
</calcChain>
</file>

<file path=xl/sharedStrings.xml><?xml version="1.0" encoding="utf-8"?>
<sst xmlns="http://schemas.openxmlformats.org/spreadsheetml/2006/main" count="39" uniqueCount="38">
  <si>
    <t>PODER JUDICIÁRIO</t>
  </si>
  <si>
    <t>TRIBUNAL DE JUSTIÇA DO ESTADO DO PARÁ</t>
  </si>
  <si>
    <t>SECRETARIA DE PLANEJAMENTO, COORDENAÇÃO E FINANÇAS</t>
  </si>
  <si>
    <t>DEPARTAMENTO FINANCEIRO</t>
  </si>
  <si>
    <t>ORGÃO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</si>
  <si>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</si>
  <si>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</si>
  <si>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</si>
  <si>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</si>
  <si>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</si>
  <si>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</si>
  <si>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</si>
  <si>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</si>
  <si>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</si>
  <si>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</si>
  <si>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</si>
  <si>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</si>
  <si>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</si>
  <si>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</si>
  <si>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</si>
  <si>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</si>
  <si>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Financiero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</si>
  <si>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</si>
  <si>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SEFA - Encargos Gerais Sob Supervição</t>
    </r>
    <r>
      <rPr>
        <vertAlign val="superscript"/>
        <sz val="12"/>
        <color theme="1"/>
        <rFont val="Calibri"/>
        <family val="2"/>
        <scheme val="minor"/>
      </rPr>
      <t>2</t>
    </r>
  </si>
  <si>
    <r>
      <t>EGPA - Escola de Governança Pública do Estado do Pará</t>
    </r>
    <r>
      <rPr>
        <vertAlign val="superscript"/>
        <sz val="12"/>
        <color theme="1"/>
        <rFont val="Calibri"/>
        <family val="2"/>
        <scheme val="minor"/>
      </rPr>
      <t>3</t>
    </r>
  </si>
  <si>
    <r>
      <t>Fonte:</t>
    </r>
    <r>
      <rPr>
        <b/>
        <sz val="12"/>
        <color theme="1"/>
        <rFont val="Calibri"/>
        <family val="2"/>
        <scheme val="minor"/>
      </rPr>
      <t xml:space="preserve"> SIAFEM</t>
    </r>
  </si>
  <si>
    <r>
      <t>Polícia Militar do Esstado do Pará</t>
    </r>
    <r>
      <rPr>
        <vertAlign val="superscript"/>
        <sz val="12"/>
        <color theme="1"/>
        <rFont val="Calibri"/>
        <family val="2"/>
        <scheme val="minor"/>
      </rPr>
      <t>4</t>
    </r>
  </si>
  <si>
    <r>
      <t>SEAS - Secretaria de Estado de Assistência Social</t>
    </r>
    <r>
      <rPr>
        <vertAlign val="superscript"/>
        <sz val="12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</si>
  <si>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Repasse de acordo com a Lei Estadual 6.831/13fev2006.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</si>
  <si>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Repasse ref. Convênio 001/2018.</t>
    </r>
  </si>
  <si>
    <t>REPASSES TRANSFERIDOS PELO PODER JUDICIÁRIO - EXERCÍCIO DE 2019</t>
  </si>
  <si>
    <t>conf. Art. 18, Parágrafo Único da Lei 8.757/18 - LDO.</t>
  </si>
  <si>
    <r>
      <rPr>
        <sz val="12"/>
        <color theme="1"/>
        <rFont val="Calibri"/>
        <family val="2"/>
        <scheme val="minor"/>
      </rPr>
      <t>Mês de Referência:</t>
    </r>
    <r>
      <rPr>
        <b/>
        <sz val="12"/>
        <color theme="1"/>
        <rFont val="Calibri"/>
        <family val="2"/>
        <scheme val="minor"/>
      </rPr>
      <t xml:space="preserve"> Abril de 2019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</si>
  <si>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Repasse referente ao pagamento do PASEP, incidente sobre as receitas do Fundo de Reaparelhamento</t>
    </r>
  </si>
  <si>
    <t>do Judiciário-FRJ, UG 040102, conf. Art. 18, Parágrafo Único da Lei 8.757/18-LDO.]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</si>
  <si>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Repasse referente ao pagamento PASEP, incidente sobre recursos recebidos do Tesouro Estadual, UG 040101,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</si>
  <si>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Repasse ref. Termo de Execução 003/2018 TJPA-EGPA, UG 040101 e UG 040102..</t>
    </r>
  </si>
  <si>
    <r>
      <rPr>
        <sz val="12"/>
        <color theme="1"/>
        <rFont val="Calibri"/>
        <family val="2"/>
        <scheme val="minor"/>
      </rPr>
      <t>Data da Publicação:</t>
    </r>
    <r>
      <rPr>
        <b/>
        <sz val="12"/>
        <color theme="1"/>
        <rFont val="Calibri"/>
        <family val="2"/>
        <scheme val="minor"/>
      </rPr>
      <t xml:space="preserve"> 17/05/2019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</si>
</sst>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3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0" fontId="4" fillId="0" borderId="2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123825</xdr:rowOff>
    </xdr:from>
    <xdr:to>
      <xdr:col>2</xdr:col>
      <xdr:colOff>140120</xdr:colOff>
      <xdr:row>2</xdr:row>
      <xdr:rowOff>138825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23825"/>
          <a:ext cx="368720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1"/>
  <sheetViews>
    <sheetView tabSelected="1" topLeftCell="A10" zoomScaleNormal="100" workbookViewId="0">
      <selection activeCell="E19" sqref="E19"/>
    </sheetView>
  </sheetViews>
  <sheetFormatPr defaultRowHeight="15" x14ac:dyDescent="0.25"/>
  <cols>
    <col min="1" max="1" width="41.5703125" customWidth="1"/>
    <col min="2" max="4" width="13.28515625" bestFit="1" customWidth="1"/>
    <col min="5" max="5" width="13.28515625" customWidth="1"/>
    <col min="6" max="11" width="11.5703125" hidden="1" customWidth="1"/>
    <col min="12" max="13" width="13.28515625" hidden="1" customWidth="1"/>
    <col min="14" max="14" width="14.28515625" customWidth="1"/>
  </cols>
  <sheetData>
    <row r="4" spans="1:14" ht="15.75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x14ac:dyDescent="0.2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6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 x14ac:dyDescent="0.25">
      <c r="A9" s="6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x14ac:dyDescent="0.25">
      <c r="A10" s="6" t="s">
        <v>20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x14ac:dyDescent="0.25">
      <c r="A11" s="6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 x14ac:dyDescent="0.25">
      <c r="A12" s="6" t="s">
        <v>32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 x14ac:dyDescent="0.25">
      <c r="A13" s="6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 x14ac:dyDescent="0.25">
      <c r="A15" s="11" t="s">
        <v>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.75" x14ac:dyDescent="0.25">
      <c r="A16" s="1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14</v>
      </c>
      <c r="L16" s="2" t="s">
        <v>15</v>
      </c>
      <c r="M16" s="2" t="s">
        <v>16</v>
      </c>
      <c r="N16" s="2" t="s">
        <v>17</v>
      </c>
    </row>
    <row r="17" spans="1:14" ht="18" x14ac:dyDescent="0.25">
      <c r="A17" s="3" t="s">
        <v>22</v>
      </c>
      <c r="B17" s="8">
        <v>0</v>
      </c>
      <c r="C17" s="8">
        <v>121772.1</v>
      </c>
      <c r="D17" s="8">
        <v>128390.13</v>
      </c>
      <c r="E17" s="8">
        <f>111397.86</f>
        <v>111397.86</v>
      </c>
      <c r="F17" s="8"/>
      <c r="G17" s="8"/>
      <c r="H17" s="8"/>
      <c r="I17" s="8"/>
      <c r="J17" s="8"/>
      <c r="K17" s="8"/>
      <c r="L17" s="8"/>
      <c r="M17" s="8"/>
      <c r="N17" s="8">
        <f>SUM(B17:M17)</f>
        <v>361560.09</v>
      </c>
    </row>
    <row r="18" spans="1:14" ht="18" x14ac:dyDescent="0.25">
      <c r="A18" s="3" t="s">
        <v>23</v>
      </c>
      <c r="B18" s="8">
        <v>0</v>
      </c>
      <c r="C18" s="8">
        <v>839779.62</v>
      </c>
      <c r="D18" s="8">
        <v>948122</v>
      </c>
      <c r="E18" s="8">
        <f>816866.98</f>
        <v>816866.98</v>
      </c>
      <c r="F18" s="8"/>
      <c r="G18" s="8"/>
      <c r="H18" s="8"/>
      <c r="I18" s="8"/>
      <c r="J18" s="8"/>
      <c r="K18" s="8"/>
      <c r="L18" s="8"/>
      <c r="M18" s="8"/>
      <c r="N18" s="8">
        <f t="shared" ref="N18:N21" si="0">SUM(B18:M18)</f>
        <v>2604768.6</v>
      </c>
    </row>
    <row r="19" spans="1:14" ht="33.75" x14ac:dyDescent="0.25">
      <c r="A19" s="3" t="s">
        <v>24</v>
      </c>
      <c r="B19" s="8">
        <v>0</v>
      </c>
      <c r="C19" s="8">
        <f>15120+15984</f>
        <v>31104</v>
      </c>
      <c r="D19" s="8"/>
      <c r="E19" s="8">
        <f>-31104+31104+26304</f>
        <v>26304</v>
      </c>
      <c r="F19" s="8"/>
      <c r="G19" s="8"/>
      <c r="H19" s="8"/>
      <c r="I19" s="8"/>
      <c r="J19" s="8"/>
      <c r="K19" s="8"/>
      <c r="L19" s="8"/>
      <c r="M19" s="8"/>
      <c r="N19" s="8">
        <f t="shared" si="0"/>
        <v>57408</v>
      </c>
    </row>
    <row r="20" spans="1:14" ht="18" x14ac:dyDescent="0.25">
      <c r="A20" s="3" t="s">
        <v>26</v>
      </c>
      <c r="B20" s="8">
        <v>0</v>
      </c>
      <c r="C20" s="8">
        <v>0</v>
      </c>
      <c r="D20" s="8">
        <v>463076.50999999995</v>
      </c>
      <c r="E20" s="8">
        <f>196038.9+800+93600+576300+57360</f>
        <v>924098.9</v>
      </c>
      <c r="F20" s="8"/>
      <c r="G20" s="8"/>
      <c r="H20" s="8"/>
      <c r="I20" s="8"/>
      <c r="J20" s="8"/>
      <c r="K20" s="8"/>
      <c r="L20" s="8"/>
      <c r="M20" s="8"/>
      <c r="N20" s="8">
        <f t="shared" si="0"/>
        <v>1387175.41</v>
      </c>
    </row>
    <row r="21" spans="1:14" ht="33.75" x14ac:dyDescent="0.25">
      <c r="A21" s="3" t="s">
        <v>27</v>
      </c>
      <c r="B21" s="8">
        <v>509360.66</v>
      </c>
      <c r="C21" s="8">
        <v>515903.33</v>
      </c>
      <c r="D21" s="8">
        <v>466852.27</v>
      </c>
      <c r="E21" s="8">
        <f>406848.19+45205.35</f>
        <v>452053.54</v>
      </c>
      <c r="F21" s="8"/>
      <c r="G21" s="8"/>
      <c r="H21" s="8"/>
      <c r="I21" s="8"/>
      <c r="J21" s="8"/>
      <c r="K21" s="8"/>
      <c r="L21" s="8"/>
      <c r="M21" s="8"/>
      <c r="N21" s="8">
        <f t="shared" si="0"/>
        <v>1944169.8</v>
      </c>
    </row>
    <row r="22" spans="1:14" ht="15.75" x14ac:dyDescent="0.25">
      <c r="A22" s="4" t="s">
        <v>17</v>
      </c>
      <c r="B22" s="9">
        <f>SUM(B17:B21)</f>
        <v>509360.66</v>
      </c>
      <c r="C22" s="9">
        <f t="shared" ref="C22:M22" si="1">SUM(C17:C21)</f>
        <v>1508559.05</v>
      </c>
      <c r="D22" s="9">
        <f t="shared" si="1"/>
        <v>2006440.91</v>
      </c>
      <c r="E22" s="9">
        <f t="shared" si="1"/>
        <v>2330721.2799999998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9">
        <f t="shared" si="1"/>
        <v>0</v>
      </c>
      <c r="L22" s="9">
        <f t="shared" si="1"/>
        <v>0</v>
      </c>
      <c r="M22" s="9">
        <f t="shared" si="1"/>
        <v>0</v>
      </c>
      <c r="N22" s="9">
        <f>SUM(N17:N21)</f>
        <v>6355081.8999999994</v>
      </c>
    </row>
    <row r="23" spans="1:14" ht="15.75" x14ac:dyDescent="0.25">
      <c r="A23" s="10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25" x14ac:dyDescent="0.25">
      <c r="A25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25" x14ac:dyDescent="0.25">
      <c r="A27" t="s">
        <v>35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25" x14ac:dyDescent="0.25">
      <c r="A29" t="s">
        <v>36</v>
      </c>
    </row>
    <row r="30" spans="1:14" ht="17.25" x14ac:dyDescent="0.25">
      <c r="A30" t="s">
        <v>29</v>
      </c>
    </row>
    <row r="31" spans="1:14" ht="17.25" x14ac:dyDescent="0.25">
      <c r="A31" t="s">
        <v>28</v>
      </c>
    </row>
  </sheetData>
  <mergeCells count="5">
    <mergeCell ref="A4:N4"/>
    <mergeCell ref="A5:N5"/>
    <mergeCell ref="A6:N6"/>
    <mergeCell ref="A7:N7"/>
    <mergeCell ref="A14:N1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REPASSE CONCEDIDO ABR2019 CNJ</vt:lpstr>
      <vt:lpstr>'REPASSE CONCEDIDO ABR2019 CNJ'!Titulos_de_impressao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2019-04-09T12:45:32Z</cp:lastPrinted>
  <dcterms:created xsi:type="dcterms:W3CDTF">2019-04-05T18:37:56Z</dcterms:created>
  <dcterms:modified xsi:type="dcterms:W3CDTF">2019-05-17T15:16:25Z</dcterms:modified>
</cp:coreProperties>
</file>